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svhi.sharepoint.com/sites/praesidium/Freigegebene Dokumente/Sport/Ausschreibungen/Ausschreibungen 2025/75 Jahre/"/>
    </mc:Choice>
  </mc:AlternateContent>
  <xr:revisionPtr revIDLastSave="158" documentId="13_ncr:1_{A151752E-EF53-2345-8E90-409E18732BA7}" xr6:coauthVersionLast="47" xr6:coauthVersionMax="47" xr10:uidLastSave="{EBE2CFA8-4987-1047-97CF-E275EEDA6CC4}"/>
  <bookViews>
    <workbookView xWindow="0" yWindow="500" windowWidth="28800" windowHeight="16140" tabRatio="500" xr2:uid="{00000000-000D-0000-FFFF-FFFF00000000}"/>
  </bookViews>
  <sheets>
    <sheet name="Anleitung" sheetId="4" r:id="rId1"/>
    <sheet name="Kopfdaten" sheetId="2" r:id="rId2"/>
    <sheet name="Meldung (1)" sheetId="3" r:id="rId3"/>
    <sheet name="Meldung (2)" sheetId="14" r:id="rId4"/>
    <sheet name="Meldung (3)" sheetId="15" r:id="rId5"/>
    <sheet name="Meldung (4)" sheetId="16" r:id="rId6"/>
    <sheet name="Meldung (5)" sheetId="17" r:id="rId7"/>
    <sheet name="Meldung (6)" sheetId="18" r:id="rId8"/>
    <sheet name="Meldung (7)" sheetId="19" r:id="rId9"/>
    <sheet name="Meldung (8)" sheetId="20" r:id="rId10"/>
    <sheet name="Meldung (9)" sheetId="21" r:id="rId11"/>
    <sheet name="Meldung (10)" sheetId="22" r:id="rId12"/>
  </sheets>
  <definedNames>
    <definedName name="_xlnm.Print_Area" localSheetId="1">Kopfdaten!$A$1:$BE$29</definedName>
    <definedName name="_xlnm.Print_Area" localSheetId="2">'Meldung (1)'!$A$1:$BE$31</definedName>
    <definedName name="_xlnm.Print_Area" localSheetId="11">'Meldung (10)'!$A$1:$BE$31</definedName>
    <definedName name="_xlnm.Print_Area" localSheetId="3">'Meldung (2)'!$A$1:$BE$31</definedName>
    <definedName name="_xlnm.Print_Area" localSheetId="4">'Meldung (3)'!$A$1:$BE$31</definedName>
    <definedName name="_xlnm.Print_Area" localSheetId="5">'Meldung (4)'!$A$1:$BE$31</definedName>
    <definedName name="_xlnm.Print_Area" localSheetId="6">'Meldung (5)'!$A$1:$BE$31</definedName>
    <definedName name="_xlnm.Print_Area" localSheetId="7">'Meldung (6)'!$A$1:$BE$31</definedName>
    <definedName name="_xlnm.Print_Area" localSheetId="8">'Meldung (7)'!$A$1:$BE$31</definedName>
    <definedName name="_xlnm.Print_Area" localSheetId="9">'Meldung (8)'!$A$1:$BE$31</definedName>
    <definedName name="_xlnm.Print_Area" localSheetId="10">'Meldung (9)'!$A$1:$BE$31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54" i="22" l="1"/>
  <c r="AJ54" i="22"/>
  <c r="X54" i="22"/>
  <c r="R54" i="22"/>
  <c r="AP53" i="22"/>
  <c r="AJ53" i="22"/>
  <c r="X53" i="22"/>
  <c r="R53" i="22"/>
  <c r="AP52" i="22"/>
  <c r="AJ52" i="22"/>
  <c r="X52" i="22"/>
  <c r="R52" i="22"/>
  <c r="AP51" i="22"/>
  <c r="AJ51" i="22"/>
  <c r="X51" i="22"/>
  <c r="R51" i="22"/>
  <c r="K51" i="22"/>
  <c r="J51" i="22"/>
  <c r="I51" i="22"/>
  <c r="H51" i="22"/>
  <c r="K50" i="22"/>
  <c r="J50" i="22"/>
  <c r="I50" i="22"/>
  <c r="H50" i="22"/>
  <c r="AY28" i="22"/>
  <c r="B26" i="22"/>
  <c r="B25" i="22"/>
  <c r="B24" i="22"/>
  <c r="AP54" i="21"/>
  <c r="AJ54" i="21"/>
  <c r="X54" i="21"/>
  <c r="R54" i="21"/>
  <c r="AP53" i="21"/>
  <c r="AJ53" i="21"/>
  <c r="X53" i="21"/>
  <c r="R53" i="21"/>
  <c r="AP52" i="21"/>
  <c r="AJ52" i="21"/>
  <c r="X52" i="21"/>
  <c r="R52" i="21"/>
  <c r="AP51" i="21"/>
  <c r="AJ51" i="21"/>
  <c r="X51" i="21"/>
  <c r="R51" i="21"/>
  <c r="K51" i="21"/>
  <c r="J51" i="21"/>
  <c r="I51" i="21"/>
  <c r="H51" i="21"/>
  <c r="K50" i="21"/>
  <c r="J50" i="21"/>
  <c r="I50" i="21"/>
  <c r="H50" i="21"/>
  <c r="AY28" i="21"/>
  <c r="B26" i="21"/>
  <c r="B25" i="21"/>
  <c r="B24" i="21"/>
  <c r="AP54" i="20"/>
  <c r="AJ54" i="20"/>
  <c r="X54" i="20"/>
  <c r="R54" i="20"/>
  <c r="AP53" i="20"/>
  <c r="AJ53" i="20"/>
  <c r="X53" i="20"/>
  <c r="R53" i="20"/>
  <c r="AP52" i="20"/>
  <c r="AJ52" i="20"/>
  <c r="X52" i="20"/>
  <c r="R52" i="20"/>
  <c r="AP51" i="20"/>
  <c r="AJ51" i="20"/>
  <c r="X51" i="20"/>
  <c r="R51" i="20"/>
  <c r="K51" i="20"/>
  <c r="J51" i="20"/>
  <c r="I51" i="20"/>
  <c r="H51" i="20"/>
  <c r="K50" i="20"/>
  <c r="J50" i="20"/>
  <c r="I50" i="20"/>
  <c r="H50" i="20"/>
  <c r="AY28" i="20"/>
  <c r="B26" i="20"/>
  <c r="B25" i="20"/>
  <c r="B24" i="20"/>
  <c r="AP54" i="19"/>
  <c r="AJ54" i="19"/>
  <c r="X54" i="19"/>
  <c r="R54" i="19"/>
  <c r="AP53" i="19"/>
  <c r="AJ53" i="19"/>
  <c r="X53" i="19"/>
  <c r="R53" i="19"/>
  <c r="AP52" i="19"/>
  <c r="AJ52" i="19"/>
  <c r="X52" i="19"/>
  <c r="R52" i="19"/>
  <c r="AP51" i="19"/>
  <c r="AJ51" i="19"/>
  <c r="X51" i="19"/>
  <c r="R51" i="19"/>
  <c r="K51" i="19"/>
  <c r="J51" i="19"/>
  <c r="I51" i="19"/>
  <c r="H51" i="19"/>
  <c r="K50" i="19"/>
  <c r="J50" i="19"/>
  <c r="I50" i="19"/>
  <c r="H50" i="19"/>
  <c r="AY28" i="19"/>
  <c r="B26" i="19"/>
  <c r="B25" i="19"/>
  <c r="B24" i="19"/>
  <c r="AP54" i="18"/>
  <c r="AJ54" i="18"/>
  <c r="X54" i="18"/>
  <c r="R54" i="18"/>
  <c r="AP53" i="18"/>
  <c r="AJ53" i="18"/>
  <c r="X53" i="18"/>
  <c r="R53" i="18"/>
  <c r="AP52" i="18"/>
  <c r="AJ52" i="18"/>
  <c r="X52" i="18"/>
  <c r="R52" i="18"/>
  <c r="AP51" i="18"/>
  <c r="AJ51" i="18"/>
  <c r="X51" i="18"/>
  <c r="R51" i="18"/>
  <c r="K51" i="18"/>
  <c r="J51" i="18"/>
  <c r="I51" i="18"/>
  <c r="H51" i="18"/>
  <c r="K50" i="18"/>
  <c r="J50" i="18"/>
  <c r="I50" i="18"/>
  <c r="H50" i="18"/>
  <c r="AY28" i="18"/>
  <c r="B26" i="18"/>
  <c r="B25" i="18"/>
  <c r="B24" i="18"/>
  <c r="AP54" i="17"/>
  <c r="AJ54" i="17"/>
  <c r="X54" i="17"/>
  <c r="R54" i="17"/>
  <c r="AP53" i="17"/>
  <c r="AJ53" i="17"/>
  <c r="X53" i="17"/>
  <c r="R53" i="17"/>
  <c r="AP52" i="17"/>
  <c r="AJ52" i="17"/>
  <c r="X52" i="17"/>
  <c r="R52" i="17"/>
  <c r="AP51" i="17"/>
  <c r="AJ51" i="17"/>
  <c r="X51" i="17"/>
  <c r="R51" i="17"/>
  <c r="K51" i="17"/>
  <c r="J51" i="17"/>
  <c r="I51" i="17"/>
  <c r="H51" i="17"/>
  <c r="K50" i="17"/>
  <c r="J50" i="17"/>
  <c r="I50" i="17"/>
  <c r="H50" i="17"/>
  <c r="AY28" i="17"/>
  <c r="B26" i="17"/>
  <c r="B25" i="17"/>
  <c r="B24" i="17"/>
  <c r="AP54" i="16"/>
  <c r="AJ54" i="16"/>
  <c r="X54" i="16"/>
  <c r="R54" i="16"/>
  <c r="AP53" i="16"/>
  <c r="AJ53" i="16"/>
  <c r="X53" i="16"/>
  <c r="R53" i="16"/>
  <c r="AP52" i="16"/>
  <c r="AJ52" i="16"/>
  <c r="X52" i="16"/>
  <c r="R52" i="16"/>
  <c r="AP51" i="16"/>
  <c r="AJ51" i="16"/>
  <c r="X51" i="16"/>
  <c r="R51" i="16"/>
  <c r="K51" i="16"/>
  <c r="J51" i="16"/>
  <c r="I51" i="16"/>
  <c r="H51" i="16"/>
  <c r="K50" i="16"/>
  <c r="J50" i="16"/>
  <c r="I50" i="16"/>
  <c r="H50" i="16"/>
  <c r="AY28" i="16"/>
  <c r="B26" i="16"/>
  <c r="B25" i="16"/>
  <c r="B24" i="16"/>
  <c r="AP54" i="15"/>
  <c r="AJ54" i="15"/>
  <c r="X54" i="15"/>
  <c r="R54" i="15"/>
  <c r="AP53" i="15"/>
  <c r="AJ53" i="15"/>
  <c r="X53" i="15"/>
  <c r="R53" i="15"/>
  <c r="AP52" i="15"/>
  <c r="AJ52" i="15"/>
  <c r="X52" i="15"/>
  <c r="R52" i="15"/>
  <c r="AP51" i="15"/>
  <c r="AJ51" i="15"/>
  <c r="X51" i="15"/>
  <c r="R51" i="15"/>
  <c r="K51" i="15"/>
  <c r="J51" i="15"/>
  <c r="I51" i="15"/>
  <c r="H51" i="15"/>
  <c r="K50" i="15"/>
  <c r="J50" i="15"/>
  <c r="I50" i="15"/>
  <c r="H50" i="15"/>
  <c r="AY28" i="15"/>
  <c r="B26" i="15"/>
  <c r="B25" i="15"/>
  <c r="B24" i="15"/>
  <c r="AP54" i="14"/>
  <c r="AJ54" i="14"/>
  <c r="X54" i="14"/>
  <c r="R54" i="14"/>
  <c r="AP53" i="14"/>
  <c r="AJ53" i="14"/>
  <c r="X53" i="14"/>
  <c r="R53" i="14"/>
  <c r="AP52" i="14"/>
  <c r="AJ52" i="14"/>
  <c r="X52" i="14"/>
  <c r="R52" i="14"/>
  <c r="AP51" i="14"/>
  <c r="AJ51" i="14"/>
  <c r="X51" i="14"/>
  <c r="R51" i="14"/>
  <c r="K51" i="14"/>
  <c r="J51" i="14"/>
  <c r="I51" i="14"/>
  <c r="H51" i="14"/>
  <c r="K50" i="14"/>
  <c r="J50" i="14"/>
  <c r="I50" i="14"/>
  <c r="H50" i="14"/>
  <c r="AY28" i="14"/>
  <c r="B26" i="14"/>
  <c r="B25" i="14"/>
  <c r="B24" i="14"/>
  <c r="I6" i="2"/>
  <c r="AY28" i="3"/>
  <c r="B26" i="3"/>
  <c r="B25" i="3"/>
  <c r="B24" i="3"/>
  <c r="A59" i="3"/>
  <c r="C32" i="2"/>
  <c r="A59" i="22"/>
  <c r="AJ50" i="22"/>
  <c r="G50" i="22"/>
  <c r="G58" i="22"/>
  <c r="X50" i="22"/>
  <c r="G51" i="22"/>
  <c r="G57" i="22"/>
  <c r="R50" i="22"/>
  <c r="AP50" i="22"/>
  <c r="G52" i="22"/>
  <c r="G53" i="22"/>
  <c r="A59" i="21"/>
  <c r="AJ50" i="21"/>
  <c r="G50" i="21"/>
  <c r="X50" i="21"/>
  <c r="G57" i="21"/>
  <c r="R50" i="21"/>
  <c r="G58" i="21"/>
  <c r="G52" i="21"/>
  <c r="AP50" i="21"/>
  <c r="G51" i="21"/>
  <c r="G53" i="21"/>
  <c r="A59" i="20"/>
  <c r="AJ50" i="20"/>
  <c r="G50" i="20"/>
  <c r="G58" i="20"/>
  <c r="X50" i="20"/>
  <c r="G57" i="20"/>
  <c r="R50" i="20"/>
  <c r="G51" i="20"/>
  <c r="AP50" i="20"/>
  <c r="G53" i="20"/>
  <c r="G52" i="20"/>
  <c r="A59" i="19"/>
  <c r="AJ50" i="19"/>
  <c r="G50" i="19"/>
  <c r="G57" i="19"/>
  <c r="AP50" i="19"/>
  <c r="G58" i="19"/>
  <c r="X50" i="19"/>
  <c r="R50" i="19"/>
  <c r="G52" i="19"/>
  <c r="G53" i="19"/>
  <c r="G51" i="19"/>
  <c r="A59" i="18"/>
  <c r="AJ50" i="18"/>
  <c r="G50" i="18"/>
  <c r="G57" i="18"/>
  <c r="G52" i="18"/>
  <c r="G53" i="18"/>
  <c r="AP50" i="18"/>
  <c r="G58" i="18"/>
  <c r="X50" i="18"/>
  <c r="R50" i="18"/>
  <c r="G51" i="18"/>
  <c r="A59" i="17"/>
  <c r="AJ50" i="17"/>
  <c r="G50" i="17"/>
  <c r="G57" i="17"/>
  <c r="G52" i="17"/>
  <c r="G58" i="17"/>
  <c r="X50" i="17"/>
  <c r="R50" i="17"/>
  <c r="G51" i="17"/>
  <c r="G53" i="17"/>
  <c r="AP50" i="17"/>
  <c r="A59" i="16"/>
  <c r="AJ50" i="16"/>
  <c r="G50" i="16"/>
  <c r="G58" i="16"/>
  <c r="X50" i="16"/>
  <c r="G57" i="16"/>
  <c r="G52" i="16"/>
  <c r="G51" i="16"/>
  <c r="G53" i="16"/>
  <c r="R50" i="16"/>
  <c r="AP50" i="16"/>
  <c r="A59" i="15"/>
  <c r="AJ50" i="15"/>
  <c r="G50" i="15"/>
  <c r="G58" i="15"/>
  <c r="X50" i="15"/>
  <c r="G57" i="15"/>
  <c r="R50" i="15"/>
  <c r="G52" i="15"/>
  <c r="AP50" i="15"/>
  <c r="G51" i="15"/>
  <c r="G53" i="15"/>
  <c r="A59" i="14"/>
  <c r="AJ50" i="14"/>
  <c r="G50" i="14"/>
  <c r="X50" i="14"/>
  <c r="G58" i="14"/>
  <c r="G57" i="14"/>
  <c r="R50" i="14"/>
  <c r="G51" i="14"/>
  <c r="G53" i="14"/>
  <c r="G52" i="14"/>
  <c r="AP50" i="14"/>
  <c r="I50" i="3"/>
  <c r="AJ50" i="3"/>
  <c r="G53" i="3"/>
  <c r="G50" i="3"/>
  <c r="J51" i="3"/>
  <c r="AJ53" i="3"/>
  <c r="R50" i="3"/>
  <c r="G52" i="3"/>
  <c r="X53" i="3"/>
  <c r="R52" i="3"/>
  <c r="K51" i="3"/>
  <c r="AJ52" i="3"/>
  <c r="J50" i="3"/>
  <c r="AP50" i="3"/>
  <c r="AP53" i="3"/>
  <c r="X52" i="3"/>
  <c r="AP54" i="3"/>
  <c r="R51" i="3"/>
  <c r="G58" i="3"/>
  <c r="R53" i="3"/>
  <c r="AP52" i="3"/>
  <c r="AP51" i="3"/>
  <c r="H50" i="3"/>
  <c r="G51" i="3"/>
  <c r="K50" i="3"/>
  <c r="AJ51" i="3"/>
  <c r="X54" i="3"/>
  <c r="I51" i="3"/>
  <c r="H51" i="3"/>
  <c r="AJ54" i="3"/>
  <c r="X51" i="3"/>
  <c r="G57" i="3"/>
  <c r="R54" i="3"/>
  <c r="X50" i="3"/>
  <c r="AI22" i="22" l="1"/>
  <c r="X55" i="22"/>
  <c r="G56" i="22"/>
  <c r="M51" i="22"/>
  <c r="O11" i="22" s="1"/>
  <c r="X56" i="22"/>
  <c r="M50" i="22"/>
  <c r="M5" i="22" s="1"/>
  <c r="G55" i="22"/>
  <c r="AI22" i="21"/>
  <c r="M51" i="21"/>
  <c r="O11" i="21" s="1"/>
  <c r="X55" i="21"/>
  <c r="G56" i="21"/>
  <c r="X56" i="21"/>
  <c r="M50" i="21"/>
  <c r="M5" i="21" s="1"/>
  <c r="G55" i="21"/>
  <c r="AI22" i="20"/>
  <c r="X55" i="20"/>
  <c r="M51" i="20"/>
  <c r="O11" i="20" s="1"/>
  <c r="G56" i="20"/>
  <c r="X56" i="20"/>
  <c r="M50" i="20"/>
  <c r="M5" i="20" s="1"/>
  <c r="G55" i="20"/>
  <c r="M51" i="19"/>
  <c r="O11" i="19" s="1"/>
  <c r="AI22" i="19"/>
  <c r="G56" i="19"/>
  <c r="X56" i="19"/>
  <c r="X55" i="19"/>
  <c r="M50" i="19"/>
  <c r="M5" i="19" s="1"/>
  <c r="G55" i="19"/>
  <c r="M51" i="18"/>
  <c r="O11" i="18" s="1"/>
  <c r="G56" i="18"/>
  <c r="X56" i="18"/>
  <c r="X55" i="18"/>
  <c r="AI22" i="18"/>
  <c r="M50" i="18"/>
  <c r="M5" i="18" s="1"/>
  <c r="G55" i="18"/>
  <c r="X55" i="17"/>
  <c r="AI22" i="17"/>
  <c r="M51" i="17"/>
  <c r="O11" i="17" s="1"/>
  <c r="G56" i="17"/>
  <c r="X56" i="17"/>
  <c r="M50" i="17"/>
  <c r="M5" i="17" s="1"/>
  <c r="G55" i="17"/>
  <c r="X55" i="16"/>
  <c r="G56" i="16"/>
  <c r="AI22" i="16"/>
  <c r="M51" i="16"/>
  <c r="O11" i="16" s="1"/>
  <c r="X56" i="16"/>
  <c r="M50" i="16"/>
  <c r="M5" i="16" s="1"/>
  <c r="G55" i="16"/>
  <c r="AI22" i="15"/>
  <c r="M51" i="15"/>
  <c r="O11" i="15" s="1"/>
  <c r="X55" i="15"/>
  <c r="G56" i="15"/>
  <c r="X56" i="15"/>
  <c r="M50" i="15"/>
  <c r="M5" i="15" s="1"/>
  <c r="G55" i="15"/>
  <c r="X55" i="14"/>
  <c r="AI22" i="14"/>
  <c r="M51" i="14"/>
  <c r="O11" i="14" s="1"/>
  <c r="G56" i="14"/>
  <c r="X56" i="14"/>
  <c r="M50" i="14"/>
  <c r="M5" i="14" s="1"/>
  <c r="G55" i="14"/>
  <c r="G55" i="3"/>
  <c r="M51" i="3"/>
  <c r="O11" i="3" s="1"/>
  <c r="M50" i="3"/>
  <c r="M5" i="3" s="1"/>
  <c r="AI22" i="3"/>
  <c r="X56" i="3"/>
  <c r="X55" i="3"/>
  <c r="G56" i="3"/>
  <c r="P28" i="22"/>
  <c r="H20" i="22"/>
  <c r="B20" i="22"/>
  <c r="P28" i="21"/>
  <c r="H20" i="21"/>
  <c r="B20" i="21"/>
  <c r="P28" i="20"/>
  <c r="H20" i="20"/>
  <c r="B20" i="20"/>
  <c r="P28" i="19"/>
  <c r="H20" i="19"/>
  <c r="B20" i="19"/>
  <c r="P28" i="18"/>
  <c r="H20" i="18"/>
  <c r="B20" i="18"/>
  <c r="P28" i="17"/>
  <c r="H20" i="17"/>
  <c r="B20" i="17"/>
  <c r="P28" i="16"/>
  <c r="H20" i="16"/>
  <c r="B20" i="16"/>
  <c r="P28" i="15"/>
  <c r="H20" i="15"/>
  <c r="B20" i="15"/>
  <c r="P28" i="14"/>
  <c r="B20" i="14"/>
  <c r="H20" i="14"/>
  <c r="AC28" i="2"/>
  <c r="AC26" i="2"/>
  <c r="D28" i="2"/>
  <c r="AI29" i="2"/>
  <c r="F21" i="2"/>
  <c r="AI27" i="2"/>
  <c r="L21" i="2"/>
  <c r="I20" i="2"/>
  <c r="I22" i="2"/>
  <c r="L22" i="2"/>
  <c r="D20" i="2"/>
  <c r="L24" i="2"/>
  <c r="L20" i="2"/>
  <c r="F20" i="2"/>
  <c r="AC25" i="2"/>
  <c r="AI22" i="2"/>
  <c r="D26" i="2"/>
  <c r="L26" i="2"/>
  <c r="B20" i="3"/>
  <c r="AI21" i="2"/>
  <c r="F25" i="2"/>
  <c r="D22" i="2"/>
  <c r="D21" i="2"/>
  <c r="AC22" i="2"/>
  <c r="D29" i="2"/>
  <c r="I25" i="2"/>
  <c r="D27" i="2"/>
  <c r="AI28" i="2"/>
  <c r="AC29" i="2"/>
  <c r="AI23" i="2"/>
  <c r="I23" i="2"/>
  <c r="AC23" i="2"/>
  <c r="L29" i="2"/>
  <c r="I29" i="2"/>
  <c r="F23" i="2"/>
  <c r="I21" i="2"/>
  <c r="D23" i="2"/>
  <c r="L27" i="2"/>
  <c r="F27" i="2"/>
  <c r="AC20" i="2"/>
  <c r="F24" i="2"/>
  <c r="AC24" i="2"/>
  <c r="AC27" i="2"/>
  <c r="D25" i="2"/>
  <c r="I27" i="2"/>
  <c r="I26" i="2"/>
  <c r="D24" i="2"/>
  <c r="L28" i="2"/>
  <c r="I28" i="2"/>
  <c r="L23" i="2"/>
  <c r="F26" i="2"/>
  <c r="L25" i="2"/>
  <c r="H20" i="3"/>
  <c r="AC21" i="2"/>
  <c r="I24" i="2"/>
  <c r="P28" i="3"/>
  <c r="AI26" i="2"/>
  <c r="AI24" i="2"/>
  <c r="AI20" i="2"/>
  <c r="F28" i="2"/>
  <c r="F29" i="2"/>
  <c r="F22" i="2"/>
  <c r="AI25" i="2"/>
</calcChain>
</file>

<file path=xl/sharedStrings.xml><?xml version="1.0" encoding="utf-8"?>
<sst xmlns="http://schemas.openxmlformats.org/spreadsheetml/2006/main" count="587" uniqueCount="138">
  <si>
    <t>Vereinsnummer</t>
  </si>
  <si>
    <t>Verein</t>
  </si>
  <si>
    <t>Sportjahr</t>
  </si>
  <si>
    <t>18 -</t>
  </si>
  <si>
    <t>Name des/der Meldenden (Vereinssportleiter, Jugendleiter, Spartenleiter, ...)</t>
  </si>
  <si>
    <t>E-Mail-Adresse</t>
  </si>
  <si>
    <t>Gemeldete Wettbewerbe</t>
  </si>
  <si>
    <t>Blatt</t>
  </si>
  <si>
    <t>M/E</t>
  </si>
  <si>
    <t>M-Nr.</t>
  </si>
  <si>
    <t>Disziplin</t>
  </si>
  <si>
    <t>Wettkampfklasse</t>
  </si>
  <si>
    <t>SV Adlum</t>
  </si>
  <si>
    <t>SK Algermissen</t>
  </si>
  <si>
    <t>SG Barnten</t>
  </si>
  <si>
    <t>SV Bavenstedt</t>
  </si>
  <si>
    <t>SV Bettrum</t>
  </si>
  <si>
    <t>SV zu Bockenem</t>
  </si>
  <si>
    <t>KKS Bodenburg</t>
  </si>
  <si>
    <t>SG Bolzum</t>
  </si>
  <si>
    <t>SV Borsum</t>
  </si>
  <si>
    <t>SG Diekholzen</t>
  </si>
  <si>
    <t>SSV Dingelbe</t>
  </si>
  <si>
    <t>KKS Esbeck</t>
  </si>
  <si>
    <t>KKS Giften</t>
  </si>
  <si>
    <t>SV Gleidingen</t>
  </si>
  <si>
    <t>SV Gödringen</t>
  </si>
  <si>
    <t>SG Grasdorf</t>
  </si>
  <si>
    <t>SV Groß Düngen</t>
  </si>
  <si>
    <t>SV Gr. u. Kl. Escherde</t>
  </si>
  <si>
    <t>SV Groß Förste</t>
  </si>
  <si>
    <t>SV Vaterland Gr. Giesen</t>
  </si>
  <si>
    <t>SV Groß Lobke</t>
  </si>
  <si>
    <t>SV Harsum</t>
  </si>
  <si>
    <t>KKS Hasede</t>
  </si>
  <si>
    <t>SV Heinde</t>
  </si>
  <si>
    <t>KKS Heisede</t>
  </si>
  <si>
    <t>BSC Hildesheim</t>
  </si>
  <si>
    <t>DJK Blau Weiss</t>
  </si>
  <si>
    <t>ESV Hildesheim</t>
  </si>
  <si>
    <t>SG Goldene Perle</t>
  </si>
  <si>
    <t>HSG v. 1367</t>
  </si>
  <si>
    <t>HSG Damengruppe</t>
  </si>
  <si>
    <t>Junggesellenkompanie</t>
  </si>
  <si>
    <t>KKS v. 1925</t>
  </si>
  <si>
    <t>SGi. Hildesheim</t>
  </si>
  <si>
    <t>KKS Himmelsthür</t>
  </si>
  <si>
    <t>SG Hoheneggelsen</t>
  </si>
  <si>
    <t>KKS Holle</t>
  </si>
  <si>
    <t>SG Hüddessum</t>
  </si>
  <si>
    <t>SV Ingeln</t>
  </si>
  <si>
    <t>SV Lühnde</t>
  </si>
  <si>
    <t>KKS Machtsum</t>
  </si>
  <si>
    <t>SV Mahlerten</t>
  </si>
  <si>
    <t>SV Müllingen</t>
  </si>
  <si>
    <t>KKS Nettlingen</t>
  </si>
  <si>
    <t>KKS Nordstemmen</t>
  </si>
  <si>
    <t>SV Oedelum</t>
  </si>
  <si>
    <t>SV Oesselse</t>
  </si>
  <si>
    <t>KKS Ottbergen</t>
  </si>
  <si>
    <t>SG Rethen</t>
  </si>
  <si>
    <t>SV Ruthe</t>
  </si>
  <si>
    <t>Sarstedter BS</t>
  </si>
  <si>
    <t>SGes Salzdetfurth</t>
  </si>
  <si>
    <t>ASG Sarstedt</t>
  </si>
  <si>
    <t>SV Sarstedt 51</t>
  </si>
  <si>
    <t>KKS Schellerten</t>
  </si>
  <si>
    <t>SG Schliekum</t>
  </si>
  <si>
    <t>KKS Sehlde</t>
  </si>
  <si>
    <t>SG Söhlde</t>
  </si>
  <si>
    <t>SV Söhre</t>
  </si>
  <si>
    <t>SV Sorsum</t>
  </si>
  <si>
    <t>TuS Wehmingen</t>
  </si>
  <si>
    <t>SV Wesseln</t>
  </si>
  <si>
    <t>PSV Hildesheim</t>
  </si>
  <si>
    <t>SVE Bad Salzdetfurth</t>
  </si>
  <si>
    <t>Wettbewerb (bitte ankreuzen)</t>
  </si>
  <si>
    <t>Wettkampfklasse (bitte ankreuzen)</t>
  </si>
  <si>
    <t>Vereins-Nr.</t>
  </si>
  <si>
    <t>Meldung erfolgt als (bitte ankreuzen)</t>
  </si>
  <si>
    <t>Mannschaftsstart</t>
  </si>
  <si>
    <t>Einzelstart(s)</t>
  </si>
  <si>
    <t>Mitglieds-Nr.</t>
  </si>
  <si>
    <t>Name</t>
  </si>
  <si>
    <t>Vorname</t>
  </si>
  <si>
    <t>Geburtsjahr</t>
  </si>
  <si>
    <t>Unterschrift Vereinssportleiter:</t>
  </si>
  <si>
    <t>Ergebnis Mannschaft:</t>
  </si>
  <si>
    <t>A</t>
  </si>
  <si>
    <t>B</t>
  </si>
  <si>
    <t>C</t>
  </si>
  <si>
    <t>D</t>
  </si>
  <si>
    <t>WB</t>
  </si>
  <si>
    <t>WK</t>
  </si>
  <si>
    <t>Max. 1 Wettbewerb</t>
  </si>
  <si>
    <t>=</t>
  </si>
  <si>
    <t>J</t>
  </si>
  <si>
    <t>Max. 1 Wettkampfkl.</t>
  </si>
  <si>
    <t>U</t>
  </si>
  <si>
    <t>Mind M/E</t>
  </si>
  <si>
    <t>AF</t>
  </si>
  <si>
    <t>Nicht M/E gem.</t>
  </si>
  <si>
    <t>AQ</t>
  </si>
  <si>
    <t>BB</t>
  </si>
  <si>
    <t>Wettbewerb</t>
  </si>
  <si>
    <t>Wettkampfkl.</t>
  </si>
  <si>
    <t>Anleitung</t>
  </si>
  <si>
    <t>Änderungen</t>
  </si>
  <si>
    <t>Diese Excel-Datei bietet die Möglichkeit 10 Meldungen in einer einzigen Datei zu erfassen.</t>
  </si>
  <si>
    <t>Die einzelnen Arbeitsblätter innerhalb dieser Datei heißen: Meldung (1), Meldung (2), usw.</t>
  </si>
  <si>
    <t>Für weitere Meldungen verwenden Sie bitte eine neue Datei.</t>
  </si>
  <si>
    <t xml:space="preserve">Auf dem Blatt "Kopfdaten" geben Sie bitte ihre Vereinsnummer, das Sportjahr und </t>
  </si>
  <si>
    <t>ihren Namen an. Die Angaben werden automatisch auf alle Meldebögen übernommen.</t>
  </si>
  <si>
    <t>Bitte wählen Sie pro Meldeprobogen nur eine Wettkampfdisziplin und eine Wettkampfklasse aus.</t>
  </si>
  <si>
    <t>Meldungen für Mannschafts- und Einzelstarts sind auf getrennten Bögen zu erfassen.</t>
  </si>
  <si>
    <t>Vor dem Versand personalisieren Sie bitte Ihre Datei wie folgt:</t>
  </si>
  <si>
    <t>Beispiel Meldung SV Borsum:</t>
  </si>
  <si>
    <t>Beispiel Meldung KKS Himmelsthür:</t>
  </si>
  <si>
    <t>Meldeergebnis</t>
  </si>
  <si>
    <t>Telefonnummer (tagsüber)</t>
  </si>
  <si>
    <t>Die Meldungen sind fristgerecht an die in der Ausschreibung angegebene elektronische oder postalische Adresse zu senden.</t>
  </si>
  <si>
    <t>Funktion</t>
  </si>
  <si>
    <t>75 Jahre SSV</t>
  </si>
  <si>
    <t>Mehrdisziplin-Wettbewerb</t>
  </si>
  <si>
    <t>X</t>
  </si>
  <si>
    <t>Schüler</t>
  </si>
  <si>
    <t>Jugend</t>
  </si>
  <si>
    <t>5 - 11 Jahre</t>
  </si>
  <si>
    <t>12 - 17 Jahre</t>
  </si>
  <si>
    <t>Erwachsene</t>
  </si>
  <si>
    <t>18 Jahre und älter</t>
  </si>
  <si>
    <t>Version 07/2025</t>
  </si>
  <si>
    <t>Meldung zum Mehrdisziplin-Wettbewerb "75 Jahre"
des Sportschützenverband Hildesheim-Marienburg</t>
  </si>
  <si>
    <r>
      <rPr>
        <i/>
        <sz val="11"/>
        <color theme="1"/>
        <rFont val="Calibri"/>
        <family val="2"/>
        <scheme val="minor"/>
      </rPr>
      <t>Version 07/2025</t>
    </r>
    <r>
      <rPr>
        <sz val="11"/>
        <color theme="1"/>
        <rFont val="Calibri"/>
        <family val="2"/>
        <scheme val="minor"/>
      </rPr>
      <t xml:space="preserve"> vom 5. Juli 2025</t>
    </r>
  </si>
  <si>
    <t>Initiale Version</t>
  </si>
  <si>
    <t>Meldebogen_75_Jahre_2025_18009.xls</t>
  </si>
  <si>
    <t>Meldebogen_75_Jahre_2025_18039.xls</t>
  </si>
  <si>
    <r>
      <t xml:space="preserve">Diese Excel-Datei senden Sie bitte an die E-Mail-Adresse </t>
    </r>
    <r>
      <rPr>
        <b/>
        <u/>
        <sz val="11"/>
        <color rgb="FFFF0000"/>
        <rFont val="Calibri (Textkörper)"/>
      </rPr>
      <t>meldung@ssv-hi.de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</si>
</sst>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\1\8\-000"/>
    <numFmt numFmtId="166" formatCode="0000"/>
  </numFmts>
  <fonts count="3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u/>
      <sz val="11"/>
      <color rgb="FFFF0000"/>
      <name val="Calibri (Textkörper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9">
    <xf numFmtId="0" fontId="0" fillId="0" borderId="0" xfId="0"/>
    <xf numFmtId="0" fontId="3" fillId="2" borderId="0" xfId="1" applyFont="1" applyFill="1"/>
    <xf numFmtId="0" fontId="2" fillId="0" borderId="0" xfId="1"/>
    <xf numFmtId="0" fontId="5" fillId="2" borderId="0" xfId="1" applyFont="1" applyFill="1"/>
    <xf numFmtId="0" fontId="7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3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9" fillId="2" borderId="0" xfId="1" quotePrefix="1" applyFont="1" applyFill="1" applyAlignment="1">
      <alignment horizontal="left"/>
    </xf>
    <xf numFmtId="0" fontId="19" fillId="2" borderId="0" xfId="1" applyFont="1" applyFill="1"/>
    <xf numFmtId="0" fontId="18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top"/>
    </xf>
    <xf numFmtId="0" fontId="21" fillId="2" borderId="0" xfId="1" quotePrefix="1" applyFont="1" applyFill="1"/>
    <xf numFmtId="0" fontId="21" fillId="2" borderId="0" xfId="1" applyFont="1" applyFill="1"/>
    <xf numFmtId="0" fontId="22" fillId="2" borderId="0" xfId="1" applyFont="1" applyFill="1" applyAlignment="1">
      <alignment vertical="center"/>
    </xf>
    <xf numFmtId="0" fontId="19" fillId="2" borderId="0" xfId="1" quotePrefix="1" applyFont="1" applyFill="1"/>
    <xf numFmtId="0" fontId="18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5" fillId="2" borderId="0" xfId="1" applyFont="1" applyFill="1"/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7" fillId="2" borderId="0" xfId="1" applyFont="1" applyFill="1"/>
    <xf numFmtId="0" fontId="27" fillId="2" borderId="0" xfId="1" applyFont="1" applyFill="1" applyAlignment="1">
      <alignment horizontal="right"/>
    </xf>
    <xf numFmtId="0" fontId="19" fillId="2" borderId="0" xfId="1" applyFont="1" applyFill="1" applyAlignment="1">
      <alignment horizontal="right"/>
    </xf>
    <xf numFmtId="0" fontId="1" fillId="0" borderId="0" xfId="2"/>
    <xf numFmtId="0" fontId="1" fillId="2" borderId="0" xfId="2" applyFill="1"/>
    <xf numFmtId="0" fontId="29" fillId="2" borderId="0" xfId="2" applyFont="1" applyFill="1"/>
    <xf numFmtId="0" fontId="3" fillId="2" borderId="0" xfId="2" applyFont="1" applyFill="1"/>
    <xf numFmtId="0" fontId="3" fillId="0" borderId="0" xfId="2" applyFont="1"/>
    <xf numFmtId="0" fontId="31" fillId="2" borderId="0" xfId="2" applyFont="1" applyFill="1"/>
    <xf numFmtId="0" fontId="8" fillId="2" borderId="0" xfId="2" applyFont="1" applyFill="1"/>
    <xf numFmtId="0" fontId="32" fillId="2" borderId="0" xfId="2" applyFont="1" applyFill="1"/>
    <xf numFmtId="0" fontId="9" fillId="2" borderId="0" xfId="2" applyFont="1" applyFill="1"/>
    <xf numFmtId="0" fontId="33" fillId="6" borderId="0" xfId="0" applyFont="1" applyFill="1"/>
    <xf numFmtId="0" fontId="34" fillId="2" borderId="0" xfId="2" applyFont="1" applyFill="1"/>
    <xf numFmtId="0" fontId="3" fillId="2" borderId="0" xfId="1" applyFont="1" applyFill="1" applyAlignment="1" applyProtection="1">
      <alignment vertical="top" wrapText="1"/>
      <protection locked="0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/>
      <protection locked="0"/>
    </xf>
    <xf numFmtId="164" fontId="7" fillId="3" borderId="3" xfId="1" applyNumberFormat="1" applyFont="1" applyFill="1" applyBorder="1" applyAlignment="1" applyProtection="1">
      <alignment horizontal="center" vertical="center"/>
      <protection locked="0"/>
    </xf>
    <xf numFmtId="164" fontId="7" fillId="3" borderId="5" xfId="1" applyNumberFormat="1" applyFont="1" applyFill="1" applyBorder="1" applyAlignment="1" applyProtection="1">
      <alignment horizontal="center" vertical="center"/>
      <protection locked="0"/>
    </xf>
    <xf numFmtId="164" fontId="7" fillId="3" borderId="6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left"/>
    </xf>
    <xf numFmtId="0" fontId="35" fillId="3" borderId="1" xfId="1" applyFont="1" applyFill="1" applyBorder="1" applyAlignment="1" applyProtection="1">
      <alignment horizontal="center" vertical="center"/>
      <protection locked="0"/>
    </xf>
    <xf numFmtId="0" fontId="35" fillId="3" borderId="2" xfId="1" applyFont="1" applyFill="1" applyBorder="1" applyAlignment="1" applyProtection="1">
      <alignment horizontal="center" vertical="center"/>
      <protection locked="0"/>
    </xf>
    <xf numFmtId="0" fontId="35" fillId="3" borderId="3" xfId="1" applyFont="1" applyFill="1" applyBorder="1" applyAlignment="1" applyProtection="1">
      <alignment horizontal="center" vertical="center"/>
      <protection locked="0"/>
    </xf>
    <xf numFmtId="0" fontId="35" fillId="3" borderId="4" xfId="1" applyFont="1" applyFill="1" applyBorder="1" applyAlignment="1" applyProtection="1">
      <alignment horizontal="center" vertical="center"/>
      <protection locked="0"/>
    </xf>
    <xf numFmtId="0" fontId="35" fillId="3" borderId="5" xfId="1" applyFont="1" applyFill="1" applyBorder="1" applyAlignment="1" applyProtection="1">
      <alignment horizontal="center" vertical="center"/>
      <protection locked="0"/>
    </xf>
    <xf numFmtId="0" fontId="35" fillId="3" borderId="6" xfId="1" applyFont="1" applyFill="1" applyBorder="1" applyAlignment="1" applyProtection="1">
      <alignment horizontal="center" vertical="center"/>
      <protection locked="0"/>
    </xf>
    <xf numFmtId="0" fontId="8" fillId="4" borderId="7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8" fillId="4" borderId="8" xfId="1" applyFont="1" applyFill="1" applyBorder="1" applyAlignment="1">
      <alignment horizontal="left"/>
    </xf>
    <xf numFmtId="0" fontId="1" fillId="2" borderId="10" xfId="1" applyFont="1" applyFill="1" applyBorder="1" applyAlignment="1">
      <alignment horizontal="left" vertical="center"/>
    </xf>
    <xf numFmtId="0" fontId="1" fillId="2" borderId="11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17" fillId="5" borderId="1" xfId="1" quotePrefix="1" applyFont="1" applyFill="1" applyBorder="1"/>
    <xf numFmtId="0" fontId="17" fillId="5" borderId="2" xfId="1" quotePrefix="1" applyFont="1" applyFill="1" applyBorder="1"/>
    <xf numFmtId="0" fontId="17" fillId="5" borderId="3" xfId="1" quotePrefix="1" applyFont="1" applyFill="1" applyBorder="1"/>
    <xf numFmtId="0" fontId="18" fillId="3" borderId="1" xfId="1" applyFont="1" applyFill="1" applyBorder="1" applyAlignment="1" applyProtection="1">
      <alignment horizontal="center" vertical="center"/>
      <protection locked="0"/>
    </xf>
    <xf numFmtId="0" fontId="18" fillId="3" borderId="3" xfId="1" applyFont="1" applyFill="1" applyBorder="1" applyAlignment="1" applyProtection="1">
      <alignment horizontal="center" vertical="center"/>
      <protection locked="0"/>
    </xf>
    <xf numFmtId="0" fontId="18" fillId="3" borderId="4" xfId="1" applyFont="1" applyFill="1" applyBorder="1" applyAlignment="1" applyProtection="1">
      <alignment horizontal="center" vertical="center"/>
      <protection locked="0"/>
    </xf>
    <xf numFmtId="0" fontId="18" fillId="3" borderId="6" xfId="1" applyFont="1" applyFill="1" applyBorder="1" applyAlignment="1" applyProtection="1">
      <alignment horizontal="center" vertical="center"/>
      <protection locked="0"/>
    </xf>
    <xf numFmtId="0" fontId="19" fillId="5" borderId="4" xfId="1" applyFont="1" applyFill="1" applyBorder="1"/>
    <xf numFmtId="0" fontId="19" fillId="5" borderId="5" xfId="1" applyFont="1" applyFill="1" applyBorder="1"/>
    <xf numFmtId="0" fontId="19" fillId="5" borderId="6" xfId="1" applyFont="1" applyFill="1" applyBorder="1"/>
    <xf numFmtId="0" fontId="17" fillId="5" borderId="1" xfId="1" quotePrefix="1" applyFont="1" applyFill="1" applyBorder="1" applyAlignment="1">
      <alignment horizontal="left"/>
    </xf>
    <xf numFmtId="0" fontId="17" fillId="5" borderId="2" xfId="1" quotePrefix="1" applyFont="1" applyFill="1" applyBorder="1" applyAlignment="1">
      <alignment horizontal="left"/>
    </xf>
    <xf numFmtId="0" fontId="17" fillId="5" borderId="3" xfId="1" quotePrefix="1" applyFont="1" applyFill="1" applyBorder="1" applyAlignment="1">
      <alignment horizontal="left"/>
    </xf>
    <xf numFmtId="0" fontId="26" fillId="2" borderId="9" xfId="1" applyFont="1" applyFill="1" applyBorder="1" applyAlignment="1">
      <alignment horizontal="center" vertical="center"/>
    </xf>
    <xf numFmtId="0" fontId="26" fillId="2" borderId="10" xfId="1" applyFont="1" applyFill="1" applyBorder="1" applyAlignment="1">
      <alignment horizontal="center" vertical="center"/>
    </xf>
    <xf numFmtId="166" fontId="3" fillId="3" borderId="10" xfId="1" applyNumberFormat="1" applyFont="1" applyFill="1" applyBorder="1" applyAlignment="1" applyProtection="1">
      <alignment horizontal="center" vertical="center"/>
      <protection locked="0"/>
    </xf>
    <xf numFmtId="166" fontId="3" fillId="3" borderId="11" xfId="1" applyNumberFormat="1" applyFont="1" applyFill="1" applyBorder="1" applyAlignment="1" applyProtection="1">
      <alignment horizontal="center" vertical="center"/>
      <protection locked="0"/>
    </xf>
    <xf numFmtId="0" fontId="3" fillId="3" borderId="7" xfId="1" applyFont="1" applyFill="1" applyBorder="1" applyAlignment="1" applyProtection="1">
      <alignment horizontal="left" vertical="center"/>
      <protection locked="0"/>
    </xf>
    <xf numFmtId="0" fontId="3" fillId="3" borderId="7" xfId="1" applyFont="1" applyFill="1" applyBorder="1" applyAlignment="1" applyProtection="1">
      <alignment horizontal="center" vertical="center"/>
      <protection locked="0"/>
    </xf>
    <xf numFmtId="165" fontId="23" fillId="2" borderId="1" xfId="1" applyNumberFormat="1" applyFont="1" applyFill="1" applyBorder="1" applyAlignment="1">
      <alignment horizontal="center" vertical="center"/>
    </xf>
    <xf numFmtId="165" fontId="23" fillId="2" borderId="2" xfId="1" applyNumberFormat="1" applyFont="1" applyFill="1" applyBorder="1" applyAlignment="1">
      <alignment horizontal="center" vertical="center"/>
    </xf>
    <xf numFmtId="165" fontId="23" fillId="2" borderId="3" xfId="1" applyNumberFormat="1" applyFont="1" applyFill="1" applyBorder="1" applyAlignment="1">
      <alignment horizontal="center" vertical="center"/>
    </xf>
    <xf numFmtId="165" fontId="23" fillId="2" borderId="4" xfId="1" applyNumberFormat="1" applyFont="1" applyFill="1" applyBorder="1" applyAlignment="1">
      <alignment horizontal="center" vertical="center"/>
    </xf>
    <xf numFmtId="165" fontId="23" fillId="2" borderId="5" xfId="1" applyNumberFormat="1" applyFont="1" applyFill="1" applyBorder="1" applyAlignment="1">
      <alignment horizontal="center" vertical="center"/>
    </xf>
    <xf numFmtId="165" fontId="23" fillId="2" borderId="6" xfId="1" applyNumberFormat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left" vertical="center"/>
    </xf>
    <xf numFmtId="0" fontId="18" fillId="2" borderId="2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left" vertical="center"/>
    </xf>
    <xf numFmtId="0" fontId="18" fillId="2" borderId="5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28" fillId="2" borderId="5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17" fillId="2" borderId="0" xfId="1" quotePrefix="1" applyFont="1" applyFill="1" applyBorder="1"/>
    <xf numFmtId="0" fontId="18" fillId="2" borderId="0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/>
    <xf numFmtId="0" fontId="19" fillId="2" borderId="0" xfId="1" applyFont="1" applyFill="1" applyBorder="1"/>
    <xf numFmtId="0" fontId="3" fillId="2" borderId="0" xfId="1" applyFont="1" applyFill="1" applyBorder="1" applyAlignment="1" applyProtection="1">
      <alignment vertical="top" wrapText="1"/>
      <protection locked="0"/>
    </xf>
    <xf numFmtId="0" fontId="18" fillId="3" borderId="1" xfId="1" applyFont="1" applyFill="1" applyBorder="1" applyAlignment="1" applyProtection="1">
      <alignment horizontal="center" vertical="center"/>
    </xf>
    <xf numFmtId="0" fontId="18" fillId="3" borderId="3" xfId="1" applyFont="1" applyFill="1" applyBorder="1" applyAlignment="1" applyProtection="1">
      <alignment horizontal="center" vertical="center"/>
    </xf>
    <xf numFmtId="0" fontId="18" fillId="3" borderId="4" xfId="1" applyFont="1" applyFill="1" applyBorder="1" applyAlignment="1" applyProtection="1">
      <alignment horizontal="center" vertical="center"/>
    </xf>
    <xf numFmtId="0" fontId="18" fillId="3" borderId="6" xfId="1" applyFont="1" applyFill="1" applyBorder="1" applyAlignment="1" applyProtection="1">
      <alignment horizontal="center" vertical="center"/>
    </xf>
    <xf numFmtId="0" fontId="16" fillId="2" borderId="0" xfId="1" applyFont="1" applyFill="1" applyProtection="1"/>
    <xf numFmtId="0" fontId="3" fillId="2" borderId="0" xfId="1" applyFont="1" applyFill="1" applyProtection="1"/>
    <xf numFmtId="0" fontId="20" fillId="2" borderId="0" xfId="1" applyFont="1" applyFill="1" applyProtection="1"/>
    <xf numFmtId="0" fontId="17" fillId="2" borderId="0" xfId="1" quotePrefix="1" applyFont="1" applyFill="1" applyBorder="1" applyProtection="1"/>
    <xf numFmtId="0" fontId="18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Protection="1"/>
    <xf numFmtId="0" fontId="19" fillId="2" borderId="0" xfId="1" applyFont="1" applyFill="1" applyBorder="1" applyProtection="1"/>
    <xf numFmtId="0" fontId="20" fillId="2" borderId="0" xfId="1" applyFont="1" applyFill="1" applyBorder="1" applyProtection="1"/>
    <xf numFmtId="0" fontId="3" fillId="2" borderId="0" xfId="1" applyFont="1" applyFill="1" applyBorder="1" applyAlignment="1" applyProtection="1">
      <alignment vertical="top" wrapText="1"/>
    </xf>
    <xf numFmtId="0" fontId="17" fillId="2" borderId="0" xfId="1" quotePrefix="1" applyFont="1" applyFill="1" applyBorder="1" applyAlignment="1" applyProtection="1">
      <alignment horizontal="left"/>
    </xf>
    <xf numFmtId="0" fontId="3" fillId="2" borderId="0" xfId="1" applyFont="1" applyFill="1" applyAlignment="1" applyProtection="1">
      <alignment vertical="top" wrapText="1"/>
    </xf>
    <xf numFmtId="0" fontId="36" fillId="0" borderId="0" xfId="1" applyFont="1"/>
    <xf numFmtId="0" fontId="15" fillId="0" borderId="0" xfId="1" applyFont="1"/>
    <xf numFmtId="0" fontId="15" fillId="0" borderId="0" xfId="1" applyFont="1" applyAlignment="1">
      <alignment horizontal="left"/>
    </xf>
    <xf numFmtId="0" fontId="37" fillId="0" borderId="0" xfId="1" applyFont="1" applyAlignment="1">
      <alignment horizontal="left"/>
    </xf>
    <xf numFmtId="0" fontId="37" fillId="0" borderId="0" xfId="1" quotePrefix="1" applyFont="1" applyAlignment="1">
      <alignment horizontal="left"/>
    </xf>
    <xf numFmtId="0" fontId="37" fillId="0" borderId="0" xfId="1" applyFont="1"/>
    <xf numFmtId="0" fontId="18" fillId="3" borderId="11" xfId="1" applyFont="1" applyFill="1" applyBorder="1" applyAlignment="1" applyProtection="1">
      <alignment horizontal="center" vertical="center"/>
    </xf>
    <xf numFmtId="0" fontId="18" fillId="3" borderId="7" xfId="1" applyFont="1" applyFill="1" applyBorder="1" applyAlignment="1" applyProtection="1">
      <alignment horizontal="center" vertical="center"/>
    </xf>
  </cellXfs>
  <cellStyles count="3">
    <cellStyle name="Stand. 2" xfId="1" xr:uid="{00000000-0005-0000-0000-000002000000}"/>
    <cellStyle name="Stand. 3" xfId="2" xr:uid="{00000000-0005-0000-0000-000003000000}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141111</xdr:colOff>
      <xdr:row>0</xdr:row>
      <xdr:rowOff>10855</xdr:rowOff>
    </xdr:from>
    <xdr:to>
      <xdr:col>54</xdr:col>
      <xdr:colOff>162819</xdr:colOff>
      <xdr:row>4</xdr:row>
      <xdr:rowOff>249658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D1EC70D-0026-6941-9760-862E39A32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521" y="10855"/>
          <a:ext cx="1063760" cy="1063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76969</xdr:colOff>
      <xdr:row>0</xdr:row>
      <xdr:rowOff>51313</xdr:rowOff>
    </xdr:from>
    <xdr:to>
      <xdr:col>56</xdr:col>
      <xdr:colOff>25655</xdr:colOff>
      <xdr:row>6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D95B42A-26BE-A845-8813-5496D073A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9169" y="51313"/>
          <a:ext cx="1193286" cy="11943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76969</xdr:colOff>
      <xdr:row>0</xdr:row>
      <xdr:rowOff>51313</xdr:rowOff>
    </xdr:from>
    <xdr:to>
      <xdr:col>56</xdr:col>
      <xdr:colOff>25655</xdr:colOff>
      <xdr:row>6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E41AAE8-716E-AB49-B873-30EA646FA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9169" y="51313"/>
          <a:ext cx="1193286" cy="11943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76969</xdr:colOff>
      <xdr:row>0</xdr:row>
      <xdr:rowOff>51313</xdr:rowOff>
    </xdr:from>
    <xdr:to>
      <xdr:col>56</xdr:col>
      <xdr:colOff>25655</xdr:colOff>
      <xdr:row>6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C1C1887-0053-6947-A600-70D615F95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9169" y="51313"/>
          <a:ext cx="1193286" cy="1194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45766</xdr:colOff>
      <xdr:row>0</xdr:row>
      <xdr:rowOff>125857</xdr:rowOff>
    </xdr:from>
    <xdr:to>
      <xdr:col>55</xdr:col>
      <xdr:colOff>153246</xdr:colOff>
      <xdr:row>6</xdr:row>
      <xdr:rowOff>164688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3EBCB51-C161-BE4E-8A12-43762619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5856" y="125857"/>
          <a:ext cx="1205858" cy="12058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76969</xdr:colOff>
      <xdr:row>0</xdr:row>
      <xdr:rowOff>51313</xdr:rowOff>
    </xdr:from>
    <xdr:to>
      <xdr:col>56</xdr:col>
      <xdr:colOff>25655</xdr:colOff>
      <xdr:row>6</xdr:row>
      <xdr:rowOff>102626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2FE3DF9-9F41-4574-8B2A-B6BE16371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171" y="51313"/>
          <a:ext cx="1205858" cy="12058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76969</xdr:colOff>
      <xdr:row>0</xdr:row>
      <xdr:rowOff>51313</xdr:rowOff>
    </xdr:from>
    <xdr:to>
      <xdr:col>56</xdr:col>
      <xdr:colOff>25655</xdr:colOff>
      <xdr:row>6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3DF108B-F723-084C-A64F-093A20092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9169" y="51313"/>
          <a:ext cx="1193286" cy="11943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76969</xdr:colOff>
      <xdr:row>0</xdr:row>
      <xdr:rowOff>51313</xdr:rowOff>
    </xdr:from>
    <xdr:to>
      <xdr:col>56</xdr:col>
      <xdr:colOff>25655</xdr:colOff>
      <xdr:row>6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40353E4-C714-D14C-BF46-56E2901F2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9169" y="51313"/>
          <a:ext cx="1193286" cy="11943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76969</xdr:colOff>
      <xdr:row>0</xdr:row>
      <xdr:rowOff>51313</xdr:rowOff>
    </xdr:from>
    <xdr:to>
      <xdr:col>56</xdr:col>
      <xdr:colOff>25655</xdr:colOff>
      <xdr:row>6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2980F78-7B54-E741-A6B3-93749D0A2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9169" y="51313"/>
          <a:ext cx="1193286" cy="11943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76969</xdr:colOff>
      <xdr:row>0</xdr:row>
      <xdr:rowOff>51313</xdr:rowOff>
    </xdr:from>
    <xdr:to>
      <xdr:col>56</xdr:col>
      <xdr:colOff>25655</xdr:colOff>
      <xdr:row>6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F14D64-C5FB-4B44-9A82-12ED9A132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9169" y="51313"/>
          <a:ext cx="1193286" cy="11943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76969</xdr:colOff>
      <xdr:row>0</xdr:row>
      <xdr:rowOff>51313</xdr:rowOff>
    </xdr:from>
    <xdr:to>
      <xdr:col>56</xdr:col>
      <xdr:colOff>25655</xdr:colOff>
      <xdr:row>6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78A8B01-70B7-2B44-A269-94BCB6718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9169" y="51313"/>
          <a:ext cx="1193286" cy="11943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76969</xdr:colOff>
      <xdr:row>0</xdr:row>
      <xdr:rowOff>51313</xdr:rowOff>
    </xdr:from>
    <xdr:to>
      <xdr:col>56</xdr:col>
      <xdr:colOff>25655</xdr:colOff>
      <xdr:row>6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00331CF-634B-954A-95E3-08AEE8249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9169" y="51313"/>
          <a:ext cx="1193286" cy="1194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/>
  <dimension ref="A1:BF29"/>
  <sheetViews>
    <sheetView tabSelected="1" zoomScale="117" workbookViewId="0">
      <selection activeCell="AA16" sqref="AA16"/>
    </sheetView>
  </sheetViews>
  <sheetFormatPr baseColWidth="10" defaultRowHeight="16" x14ac:dyDescent="0.2"/>
  <cols>
    <col min="1" max="58" width="2.33203125" style="27" customWidth="1"/>
    <col min="59" max="16384" width="10.83203125" style="27"/>
  </cols>
  <sheetData>
    <row r="1" spans="1:58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8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8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8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8" ht="24" x14ac:dyDescent="0.3">
      <c r="A5" s="28"/>
      <c r="B5" s="29" t="s">
        <v>106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9" t="s">
        <v>107</v>
      </c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</row>
    <row r="6" spans="1:58" x14ac:dyDescent="0.2">
      <c r="A6" s="28"/>
      <c r="B6" s="30" t="s">
        <v>108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 t="s">
        <v>133</v>
      </c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1"/>
    </row>
    <row r="7" spans="1:58" x14ac:dyDescent="0.2">
      <c r="A7" s="28"/>
      <c r="B7" s="30" t="s">
        <v>109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 t="s">
        <v>134</v>
      </c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1"/>
    </row>
    <row r="8" spans="1:58" x14ac:dyDescent="0.2">
      <c r="A8" s="28"/>
      <c r="B8" s="30" t="s">
        <v>110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1"/>
    </row>
    <row r="9" spans="1:58" x14ac:dyDescent="0.2">
      <c r="A9" s="28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1"/>
    </row>
    <row r="10" spans="1:58" x14ac:dyDescent="0.2">
      <c r="A10" s="28"/>
      <c r="B10" s="30" t="s">
        <v>111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6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1"/>
    </row>
    <row r="11" spans="1:58" x14ac:dyDescent="0.2">
      <c r="A11" s="28"/>
      <c r="B11" s="30" t="s">
        <v>112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1"/>
    </row>
    <row r="12" spans="1:58" x14ac:dyDescent="0.2">
      <c r="A12" s="2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1"/>
    </row>
    <row r="13" spans="1:58" x14ac:dyDescent="0.2">
      <c r="A13" s="28"/>
      <c r="B13" s="30" t="s">
        <v>113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1"/>
    </row>
    <row r="14" spans="1:58" x14ac:dyDescent="0.2">
      <c r="A14" s="28"/>
      <c r="B14" s="30" t="s">
        <v>114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1"/>
    </row>
    <row r="15" spans="1:58" x14ac:dyDescent="0.2">
      <c r="A15" s="28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7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1"/>
    </row>
    <row r="16" spans="1:58" x14ac:dyDescent="0.2">
      <c r="A16" s="28"/>
      <c r="B16" s="32" t="s">
        <v>115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7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1"/>
    </row>
    <row r="17" spans="1:58" x14ac:dyDescent="0.2">
      <c r="A17" s="28"/>
      <c r="B17" s="30" t="s">
        <v>116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1"/>
    </row>
    <row r="18" spans="1:58" x14ac:dyDescent="0.2">
      <c r="A18" s="28"/>
      <c r="B18" s="30" t="s">
        <v>135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1"/>
    </row>
    <row r="19" spans="1:58" x14ac:dyDescent="0.2">
      <c r="A19" s="28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1"/>
    </row>
    <row r="20" spans="1:58" x14ac:dyDescent="0.2">
      <c r="A20" s="28"/>
      <c r="B20" s="30" t="s">
        <v>117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1"/>
    </row>
    <row r="21" spans="1:58" x14ac:dyDescent="0.2">
      <c r="A21" s="28"/>
      <c r="B21" s="30" t="s">
        <v>136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1"/>
    </row>
    <row r="22" spans="1:58" x14ac:dyDescent="0.2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1"/>
    </row>
    <row r="23" spans="1:58" x14ac:dyDescent="0.2">
      <c r="A23" s="28"/>
      <c r="B23" s="30" t="s">
        <v>137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1"/>
    </row>
    <row r="24" spans="1:58" x14ac:dyDescent="0.2">
      <c r="A24" s="28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1"/>
    </row>
    <row r="25" spans="1:58" x14ac:dyDescent="0.2">
      <c r="A25" s="28"/>
      <c r="B25" s="33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1"/>
    </row>
    <row r="26" spans="1:58" x14ac:dyDescent="0.2">
      <c r="A26" s="28"/>
      <c r="B26" s="35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1"/>
    </row>
    <row r="27" spans="1:58" x14ac:dyDescent="0.2">
      <c r="A27" s="28"/>
      <c r="B27" s="34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1"/>
    </row>
    <row r="28" spans="1:58" x14ac:dyDescent="0.2">
      <c r="A28" s="28"/>
      <c r="B28" s="34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1"/>
    </row>
    <row r="29" spans="1:58" x14ac:dyDescent="0.2">
      <c r="A29" s="28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1"/>
    </row>
  </sheetData>
  <sheetProtection algorithmName="SHA-512" hashValue="DhaBedXuY5h+KlukEkYFkF9KXPmlX3ICXmZEyJlx5qesi2DkYXBi4A0vibMYDHUwpzDj1zdIHBObNiu14PAf8A==" saltValue="Rwdcl7ymh/lGo88BSdScSw==" spinCount="100000" sheet="1" selectLockedCells="1"/>
  <mergeCells count="1">
    <mergeCell ref="B1:AW4"/>
  </mergeCells>
  <pageMargins left="0.25" right="0.25" top="0.75" bottom="0.75" header="0.3" footer="0.3"/>
  <pageSetup paperSize="9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00DF4-1B44-E247-8FD7-5F98A2E32D49}">
  <dimension ref="A1:BF112"/>
  <sheetViews>
    <sheetView zoomScale="99" workbookViewId="0">
      <selection activeCell="BD11" sqref="BD11"/>
    </sheetView>
  </sheetViews>
  <sheetFormatPr baseColWidth="10" defaultRowHeight="15" x14ac:dyDescent="0.2"/>
  <cols>
    <col min="1" max="58" width="2.33203125" style="7" customWidth="1"/>
    <col min="59" max="16384" width="10.83203125" style="7"/>
  </cols>
  <sheetData>
    <row r="1" spans="1:57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7" x14ac:dyDescent="0.2">
      <c r="A5" s="1"/>
      <c r="B5" s="3" t="s">
        <v>76</v>
      </c>
      <c r="C5" s="1"/>
      <c r="D5" s="1"/>
      <c r="E5" s="1"/>
      <c r="F5" s="1"/>
      <c r="G5" s="1"/>
      <c r="H5" s="1"/>
      <c r="I5" s="1"/>
      <c r="J5" s="1"/>
      <c r="K5" s="1"/>
      <c r="L5" s="1"/>
      <c r="M5" s="120" t="str">
        <f ca="1">IF($M$50&gt;1,"Bitte nur einen Wettbewerb auswählen!","")</f>
        <v/>
      </c>
      <c r="N5" s="121"/>
      <c r="O5" s="121"/>
      <c r="P5" s="122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"/>
      <c r="BE5" s="1"/>
    </row>
    <row r="6" spans="1:57" ht="15" customHeight="1" x14ac:dyDescent="0.2">
      <c r="A6" s="1"/>
      <c r="B6" s="77" t="s">
        <v>122</v>
      </c>
      <c r="C6" s="78"/>
      <c r="D6" s="78"/>
      <c r="E6" s="78"/>
      <c r="F6" s="78"/>
      <c r="G6" s="78"/>
      <c r="H6" s="78"/>
      <c r="I6" s="79"/>
      <c r="J6" s="116" t="s">
        <v>124</v>
      </c>
      <c r="K6" s="117"/>
      <c r="L6" s="1"/>
      <c r="M6" s="123"/>
      <c r="N6" s="123"/>
      <c r="O6" s="123"/>
      <c r="P6" s="123"/>
      <c r="Q6" s="123"/>
      <c r="R6" s="123"/>
      <c r="S6" s="123"/>
      <c r="T6" s="123"/>
      <c r="U6" s="124"/>
      <c r="V6" s="124"/>
      <c r="W6" s="125"/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5"/>
      <c r="AI6" s="123"/>
      <c r="AJ6" s="123"/>
      <c r="AK6" s="123"/>
      <c r="AL6" s="123"/>
      <c r="AM6" s="123"/>
      <c r="AN6" s="123"/>
      <c r="AO6" s="123"/>
      <c r="AP6" s="123"/>
      <c r="AQ6" s="124"/>
      <c r="AR6" s="124"/>
      <c r="AS6" s="125"/>
      <c r="AT6" s="123"/>
      <c r="AU6" s="123"/>
      <c r="AV6" s="123"/>
      <c r="AW6" s="123"/>
      <c r="AX6" s="123"/>
      <c r="AY6" s="123"/>
      <c r="AZ6" s="123"/>
      <c r="BA6" s="123"/>
      <c r="BB6" s="124"/>
      <c r="BC6" s="124"/>
      <c r="BD6" s="1"/>
      <c r="BE6" s="1"/>
    </row>
    <row r="7" spans="1:57" ht="15" customHeight="1" x14ac:dyDescent="0.2">
      <c r="A7" s="1"/>
      <c r="B7" s="84" t="s">
        <v>123</v>
      </c>
      <c r="C7" s="85"/>
      <c r="D7" s="85"/>
      <c r="E7" s="85"/>
      <c r="F7" s="85"/>
      <c r="G7" s="85"/>
      <c r="H7" s="85"/>
      <c r="I7" s="86"/>
      <c r="J7" s="118"/>
      <c r="K7" s="119"/>
      <c r="L7" s="1"/>
      <c r="M7" s="126"/>
      <c r="N7" s="126"/>
      <c r="O7" s="126"/>
      <c r="P7" s="126"/>
      <c r="Q7" s="126"/>
      <c r="R7" s="126"/>
      <c r="S7" s="126"/>
      <c r="T7" s="126"/>
      <c r="U7" s="124"/>
      <c r="V7" s="124"/>
      <c r="W7" s="125"/>
      <c r="X7" s="126"/>
      <c r="Y7" s="126"/>
      <c r="Z7" s="126"/>
      <c r="AA7" s="126"/>
      <c r="AB7" s="126"/>
      <c r="AC7" s="126"/>
      <c r="AD7" s="126"/>
      <c r="AE7" s="126"/>
      <c r="AF7" s="124"/>
      <c r="AG7" s="124"/>
      <c r="AH7" s="125"/>
      <c r="AI7" s="126"/>
      <c r="AJ7" s="126"/>
      <c r="AK7" s="126"/>
      <c r="AL7" s="126"/>
      <c r="AM7" s="126"/>
      <c r="AN7" s="126"/>
      <c r="AO7" s="126"/>
      <c r="AP7" s="126"/>
      <c r="AQ7" s="124"/>
      <c r="AR7" s="124"/>
      <c r="AS7" s="125"/>
      <c r="AT7" s="126"/>
      <c r="AU7" s="126"/>
      <c r="AV7" s="126"/>
      <c r="AW7" s="126"/>
      <c r="AX7" s="126"/>
      <c r="AY7" s="126"/>
      <c r="AZ7" s="126"/>
      <c r="BA7" s="126"/>
      <c r="BB7" s="124"/>
      <c r="BC7" s="124"/>
      <c r="BD7" s="1"/>
      <c r="BE7" s="1"/>
    </row>
    <row r="8" spans="1:57" x14ac:dyDescent="0.2">
      <c r="A8" s="1"/>
      <c r="B8" s="111"/>
      <c r="C8" s="111"/>
      <c r="D8" s="111"/>
      <c r="E8" s="111"/>
      <c r="F8" s="111"/>
      <c r="G8" s="111"/>
      <c r="H8" s="111"/>
      <c r="I8" s="111"/>
      <c r="J8" s="112"/>
      <c r="K8" s="112"/>
      <c r="L8" s="113"/>
      <c r="M8" s="123"/>
      <c r="N8" s="123"/>
      <c r="O8" s="123"/>
      <c r="P8" s="123"/>
      <c r="Q8" s="123"/>
      <c r="R8" s="123"/>
      <c r="S8" s="123"/>
      <c r="T8" s="123"/>
      <c r="U8" s="124"/>
      <c r="V8" s="124"/>
      <c r="W8" s="125"/>
      <c r="X8" s="123"/>
      <c r="Y8" s="123"/>
      <c r="Z8" s="123"/>
      <c r="AA8" s="123"/>
      <c r="AB8" s="123"/>
      <c r="AC8" s="123"/>
      <c r="AD8" s="123"/>
      <c r="AE8" s="123"/>
      <c r="AF8" s="124"/>
      <c r="AG8" s="124"/>
      <c r="AH8" s="125"/>
      <c r="AI8" s="123"/>
      <c r="AJ8" s="123"/>
      <c r="AK8" s="123"/>
      <c r="AL8" s="123"/>
      <c r="AM8" s="123"/>
      <c r="AN8" s="123"/>
      <c r="AO8" s="123"/>
      <c r="AP8" s="123"/>
      <c r="AQ8" s="124"/>
      <c r="AR8" s="124"/>
      <c r="AS8" s="121"/>
      <c r="AT8" s="127"/>
      <c r="AU8" s="125"/>
      <c r="AV8" s="125"/>
      <c r="AW8" s="125"/>
      <c r="AX8" s="125"/>
      <c r="AY8" s="125"/>
      <c r="AZ8" s="125"/>
      <c r="BA8" s="125"/>
      <c r="BB8" s="125"/>
      <c r="BC8" s="125"/>
      <c r="BD8" s="113"/>
      <c r="BE8" s="113"/>
    </row>
    <row r="9" spans="1:57" x14ac:dyDescent="0.2">
      <c r="A9" s="1"/>
      <c r="B9" s="114"/>
      <c r="C9" s="114"/>
      <c r="D9" s="114"/>
      <c r="E9" s="114"/>
      <c r="F9" s="114"/>
      <c r="G9" s="114"/>
      <c r="H9" s="114"/>
      <c r="I9" s="114"/>
      <c r="J9" s="112"/>
      <c r="K9" s="112"/>
      <c r="L9" s="113"/>
      <c r="M9" s="126"/>
      <c r="N9" s="126"/>
      <c r="O9" s="126"/>
      <c r="P9" s="126"/>
      <c r="Q9" s="126"/>
      <c r="R9" s="126"/>
      <c r="S9" s="126"/>
      <c r="T9" s="126"/>
      <c r="U9" s="124"/>
      <c r="V9" s="124"/>
      <c r="W9" s="125"/>
      <c r="X9" s="126"/>
      <c r="Y9" s="126"/>
      <c r="Z9" s="126"/>
      <c r="AA9" s="126"/>
      <c r="AB9" s="126"/>
      <c r="AC9" s="126"/>
      <c r="AD9" s="126"/>
      <c r="AE9" s="126"/>
      <c r="AF9" s="124"/>
      <c r="AG9" s="124"/>
      <c r="AH9" s="125"/>
      <c r="AI9" s="126"/>
      <c r="AJ9" s="126"/>
      <c r="AK9" s="126"/>
      <c r="AL9" s="126"/>
      <c r="AM9" s="126"/>
      <c r="AN9" s="126"/>
      <c r="AO9" s="126"/>
      <c r="AP9" s="126"/>
      <c r="AQ9" s="124"/>
      <c r="AR9" s="124"/>
      <c r="AS9" s="121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15"/>
      <c r="BE9" s="115"/>
    </row>
    <row r="10" spans="1:5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15"/>
      <c r="BE10" s="115"/>
    </row>
    <row r="11" spans="1:57" x14ac:dyDescent="0.2">
      <c r="A11" s="1"/>
      <c r="B11" s="3" t="s">
        <v>77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21"/>
      <c r="N11" s="121"/>
      <c r="O11" s="120" t="str">
        <f ca="1">IF($M$51&gt;1,"Bitte nur eine Wettkampfklasse auswählen!","")</f>
        <v/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15"/>
      <c r="BE11" s="115"/>
    </row>
    <row r="12" spans="1:57" x14ac:dyDescent="0.2">
      <c r="A12" s="1"/>
      <c r="B12" s="87" t="s">
        <v>125</v>
      </c>
      <c r="C12" s="88"/>
      <c r="D12" s="88"/>
      <c r="E12" s="88"/>
      <c r="F12" s="88"/>
      <c r="G12" s="88"/>
      <c r="H12" s="88"/>
      <c r="I12" s="89"/>
      <c r="J12" s="80"/>
      <c r="K12" s="81"/>
      <c r="L12" s="1"/>
      <c r="M12" s="129"/>
      <c r="N12" s="129"/>
      <c r="O12" s="129"/>
      <c r="P12" s="129"/>
      <c r="Q12" s="129"/>
      <c r="R12" s="129"/>
      <c r="S12" s="129"/>
      <c r="T12" s="129"/>
      <c r="U12" s="124"/>
      <c r="V12" s="124"/>
      <c r="W12" s="125"/>
      <c r="X12" s="129"/>
      <c r="Y12" s="129"/>
      <c r="Z12" s="129"/>
      <c r="AA12" s="129"/>
      <c r="AB12" s="129"/>
      <c r="AC12" s="129"/>
      <c r="AD12" s="129"/>
      <c r="AE12" s="129"/>
      <c r="AF12" s="124"/>
      <c r="AG12" s="124"/>
      <c r="AH12" s="125"/>
      <c r="AI12" s="129"/>
      <c r="AJ12" s="129"/>
      <c r="AK12" s="129"/>
      <c r="AL12" s="129"/>
      <c r="AM12" s="129"/>
      <c r="AN12" s="129"/>
      <c r="AO12" s="129"/>
      <c r="AP12" s="129"/>
      <c r="AQ12" s="124"/>
      <c r="AR12" s="124"/>
      <c r="AS12" s="121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15"/>
      <c r="BE12" s="115"/>
    </row>
    <row r="13" spans="1:57" x14ac:dyDescent="0.2">
      <c r="A13" s="1"/>
      <c r="B13" s="84" t="s">
        <v>127</v>
      </c>
      <c r="C13" s="85"/>
      <c r="D13" s="85"/>
      <c r="E13" s="85"/>
      <c r="F13" s="85"/>
      <c r="G13" s="85"/>
      <c r="H13" s="85"/>
      <c r="I13" s="86"/>
      <c r="J13" s="82"/>
      <c r="K13" s="83"/>
      <c r="L13" s="1"/>
      <c r="M13" s="126"/>
      <c r="N13" s="126"/>
      <c r="O13" s="126"/>
      <c r="P13" s="126"/>
      <c r="Q13" s="126"/>
      <c r="R13" s="126"/>
      <c r="S13" s="126"/>
      <c r="T13" s="126"/>
      <c r="U13" s="124"/>
      <c r="V13" s="124"/>
      <c r="W13" s="125"/>
      <c r="X13" s="126"/>
      <c r="Y13" s="126"/>
      <c r="Z13" s="126"/>
      <c r="AA13" s="126"/>
      <c r="AB13" s="126"/>
      <c r="AC13" s="126"/>
      <c r="AD13" s="126"/>
      <c r="AE13" s="126"/>
      <c r="AF13" s="124"/>
      <c r="AG13" s="124"/>
      <c r="AH13" s="125"/>
      <c r="AI13" s="126"/>
      <c r="AJ13" s="126"/>
      <c r="AK13" s="126"/>
      <c r="AL13" s="126"/>
      <c r="AM13" s="126"/>
      <c r="AN13" s="126"/>
      <c r="AO13" s="126"/>
      <c r="AP13" s="126"/>
      <c r="AQ13" s="124"/>
      <c r="AR13" s="124"/>
      <c r="AS13" s="121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38"/>
      <c r="BE13" s="38"/>
    </row>
    <row r="14" spans="1:57" x14ac:dyDescent="0.2">
      <c r="A14" s="1"/>
      <c r="B14" s="87" t="s">
        <v>126</v>
      </c>
      <c r="C14" s="88"/>
      <c r="D14" s="88"/>
      <c r="E14" s="88"/>
      <c r="F14" s="88"/>
      <c r="G14" s="88"/>
      <c r="H14" s="88"/>
      <c r="I14" s="89"/>
      <c r="J14" s="80"/>
      <c r="K14" s="81"/>
      <c r="L14" s="1"/>
      <c r="M14" s="129"/>
      <c r="N14" s="129"/>
      <c r="O14" s="129"/>
      <c r="P14" s="129"/>
      <c r="Q14" s="129"/>
      <c r="R14" s="129"/>
      <c r="S14" s="129"/>
      <c r="T14" s="129"/>
      <c r="U14" s="124"/>
      <c r="V14" s="124"/>
      <c r="W14" s="125"/>
      <c r="X14" s="129"/>
      <c r="Y14" s="129"/>
      <c r="Z14" s="129"/>
      <c r="AA14" s="129"/>
      <c r="AB14" s="129"/>
      <c r="AC14" s="129"/>
      <c r="AD14" s="129"/>
      <c r="AE14" s="129"/>
      <c r="AF14" s="124"/>
      <c r="AG14" s="124"/>
      <c r="AH14" s="125"/>
      <c r="AI14" s="129"/>
      <c r="AJ14" s="129"/>
      <c r="AK14" s="129"/>
      <c r="AL14" s="129"/>
      <c r="AM14" s="129"/>
      <c r="AN14" s="129"/>
      <c r="AO14" s="129"/>
      <c r="AP14" s="129"/>
      <c r="AQ14" s="124"/>
      <c r="AR14" s="124"/>
      <c r="AS14" s="121"/>
      <c r="AT14" s="129"/>
      <c r="AU14" s="129"/>
      <c r="AV14" s="129"/>
      <c r="AW14" s="129"/>
      <c r="AX14" s="129"/>
      <c r="AY14" s="129"/>
      <c r="AZ14" s="129"/>
      <c r="BA14" s="129"/>
      <c r="BB14" s="124"/>
      <c r="BC14" s="124"/>
      <c r="BD14" s="38"/>
      <c r="BE14" s="38"/>
    </row>
    <row r="15" spans="1:57" x14ac:dyDescent="0.2">
      <c r="A15" s="1"/>
      <c r="B15" s="84" t="s">
        <v>128</v>
      </c>
      <c r="C15" s="85"/>
      <c r="D15" s="85"/>
      <c r="E15" s="85"/>
      <c r="F15" s="85"/>
      <c r="G15" s="85"/>
      <c r="H15" s="85"/>
      <c r="I15" s="86"/>
      <c r="J15" s="82"/>
      <c r="K15" s="83"/>
      <c r="L15" s="1"/>
      <c r="M15" s="126"/>
      <c r="N15" s="126"/>
      <c r="O15" s="126"/>
      <c r="P15" s="126"/>
      <c r="Q15" s="126"/>
      <c r="R15" s="126"/>
      <c r="S15" s="126"/>
      <c r="T15" s="126"/>
      <c r="U15" s="124"/>
      <c r="V15" s="124"/>
      <c r="W15" s="125"/>
      <c r="X15" s="126"/>
      <c r="Y15" s="126"/>
      <c r="Z15" s="126"/>
      <c r="AA15" s="126"/>
      <c r="AB15" s="126"/>
      <c r="AC15" s="126"/>
      <c r="AD15" s="126"/>
      <c r="AE15" s="126"/>
      <c r="AF15" s="124"/>
      <c r="AG15" s="124"/>
      <c r="AH15" s="125"/>
      <c r="AI15" s="126"/>
      <c r="AJ15" s="126"/>
      <c r="AK15" s="126"/>
      <c r="AL15" s="126"/>
      <c r="AM15" s="126"/>
      <c r="AN15" s="126"/>
      <c r="AO15" s="126"/>
      <c r="AP15" s="126"/>
      <c r="AQ15" s="124"/>
      <c r="AR15" s="124"/>
      <c r="AS15" s="121"/>
      <c r="AT15" s="126"/>
      <c r="AU15" s="126"/>
      <c r="AV15" s="126"/>
      <c r="AW15" s="126"/>
      <c r="AX15" s="126"/>
      <c r="AY15" s="126"/>
      <c r="AZ15" s="126"/>
      <c r="BA15" s="126"/>
      <c r="BB15" s="124"/>
      <c r="BC15" s="124"/>
      <c r="BD15" s="38"/>
      <c r="BE15" s="38"/>
    </row>
    <row r="16" spans="1:57" ht="14" customHeight="1" x14ac:dyDescent="0.2">
      <c r="A16" s="11"/>
      <c r="B16" s="87" t="s">
        <v>129</v>
      </c>
      <c r="C16" s="88"/>
      <c r="D16" s="88"/>
      <c r="E16" s="88"/>
      <c r="F16" s="88"/>
      <c r="G16" s="88"/>
      <c r="H16" s="88"/>
      <c r="I16" s="89"/>
      <c r="J16" s="80"/>
      <c r="K16" s="81"/>
      <c r="L16" s="1"/>
      <c r="M16" s="129"/>
      <c r="N16" s="129"/>
      <c r="O16" s="129"/>
      <c r="P16" s="129"/>
      <c r="Q16" s="129"/>
      <c r="R16" s="129"/>
      <c r="S16" s="129"/>
      <c r="T16" s="129"/>
      <c r="U16" s="124"/>
      <c r="V16" s="124"/>
      <c r="W16" s="125"/>
      <c r="X16" s="129"/>
      <c r="Y16" s="129"/>
      <c r="Z16" s="129"/>
      <c r="AA16" s="129"/>
      <c r="AB16" s="129"/>
      <c r="AC16" s="129"/>
      <c r="AD16" s="129"/>
      <c r="AE16" s="129"/>
      <c r="AF16" s="124"/>
      <c r="AG16" s="124"/>
      <c r="AH16" s="125"/>
      <c r="AI16" s="129"/>
      <c r="AJ16" s="129"/>
      <c r="AK16" s="129"/>
      <c r="AL16" s="129"/>
      <c r="AM16" s="129"/>
      <c r="AN16" s="129"/>
      <c r="AO16" s="129"/>
      <c r="AP16" s="129"/>
      <c r="AQ16" s="124"/>
      <c r="AR16" s="124"/>
      <c r="AS16" s="121"/>
      <c r="AT16" s="129"/>
      <c r="AU16" s="129"/>
      <c r="AV16" s="129"/>
      <c r="AW16" s="129"/>
      <c r="AX16" s="129"/>
      <c r="AY16" s="129"/>
      <c r="AZ16" s="129"/>
      <c r="BA16" s="129"/>
      <c r="BB16" s="124"/>
      <c r="BC16" s="124"/>
      <c r="BD16" s="38"/>
      <c r="BE16" s="38"/>
    </row>
    <row r="17" spans="1:58" ht="14" customHeight="1" x14ac:dyDescent="0.2">
      <c r="A17" s="12"/>
      <c r="B17" s="84" t="s">
        <v>130</v>
      </c>
      <c r="C17" s="85"/>
      <c r="D17" s="85"/>
      <c r="E17" s="85"/>
      <c r="F17" s="85"/>
      <c r="G17" s="85"/>
      <c r="H17" s="85"/>
      <c r="I17" s="86"/>
      <c r="J17" s="82"/>
      <c r="K17" s="83"/>
      <c r="L17" s="1"/>
      <c r="M17" s="126"/>
      <c r="N17" s="126"/>
      <c r="O17" s="126"/>
      <c r="P17" s="126"/>
      <c r="Q17" s="126"/>
      <c r="R17" s="126"/>
      <c r="S17" s="126"/>
      <c r="T17" s="126"/>
      <c r="U17" s="124"/>
      <c r="V17" s="124"/>
      <c r="W17" s="125"/>
      <c r="X17" s="126"/>
      <c r="Y17" s="126"/>
      <c r="Z17" s="126"/>
      <c r="AA17" s="126"/>
      <c r="AB17" s="126"/>
      <c r="AC17" s="126"/>
      <c r="AD17" s="126"/>
      <c r="AE17" s="126"/>
      <c r="AF17" s="124"/>
      <c r="AG17" s="124"/>
      <c r="AH17" s="125"/>
      <c r="AI17" s="126"/>
      <c r="AJ17" s="126"/>
      <c r="AK17" s="126"/>
      <c r="AL17" s="126"/>
      <c r="AM17" s="126"/>
      <c r="AN17" s="126"/>
      <c r="AO17" s="126"/>
      <c r="AP17" s="126"/>
      <c r="AQ17" s="124"/>
      <c r="AR17" s="124"/>
      <c r="AS17" s="121"/>
      <c r="AT17" s="126"/>
      <c r="AU17" s="126"/>
      <c r="AV17" s="126"/>
      <c r="AW17" s="126"/>
      <c r="AX17" s="126"/>
      <c r="AY17" s="126"/>
      <c r="AZ17" s="126"/>
      <c r="BA17" s="126"/>
      <c r="BB17" s="124"/>
      <c r="BC17" s="124"/>
      <c r="BD17" s="38"/>
      <c r="BE17" s="38"/>
    </row>
    <row r="18" spans="1:58" ht="14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"/>
      <c r="X18" s="12"/>
      <c r="Y18" s="12"/>
      <c r="Z18" s="12"/>
      <c r="AA18" s="12"/>
      <c r="AB18" s="12"/>
      <c r="AC18" s="12"/>
      <c r="AD18" s="12"/>
      <c r="AE18" s="12"/>
      <c r="AF18" s="13"/>
      <c r="AG18" s="13"/>
      <c r="AH18" s="1"/>
      <c r="AI18" s="12"/>
      <c r="AJ18" s="12"/>
      <c r="AK18" s="12"/>
      <c r="AL18" s="12"/>
      <c r="AM18" s="12"/>
      <c r="AN18" s="12"/>
      <c r="AO18" s="12"/>
      <c r="AP18" s="12"/>
      <c r="AQ18" s="13"/>
      <c r="AR18" s="13"/>
      <c r="AS18" s="1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8" ht="14" customHeight="1" x14ac:dyDescent="0.2">
      <c r="A19" s="12"/>
      <c r="B19" s="3" t="s">
        <v>78</v>
      </c>
      <c r="C19" s="15"/>
      <c r="D19" s="16"/>
      <c r="E19" s="17"/>
      <c r="F19" s="15"/>
      <c r="G19" s="16"/>
      <c r="H19" s="3" t="s">
        <v>1</v>
      </c>
      <c r="I19" s="15"/>
      <c r="J19" s="16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79</v>
      </c>
      <c r="AJ19" s="3"/>
      <c r="AK19" s="3"/>
      <c r="AL19" s="3"/>
      <c r="AM19" s="3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8" ht="14" customHeight="1" x14ac:dyDescent="0.2">
      <c r="A20" s="18"/>
      <c r="B20" s="96" t="str">
        <f ca="1">IF(ISBLANK(INDIRECT("'Kopfdaten'"&amp;$A$59&amp;"D6")),"",INDIRECT("'Kopfdaten'"&amp;$A$59&amp;"D6"))</f>
        <v/>
      </c>
      <c r="C20" s="97"/>
      <c r="D20" s="97"/>
      <c r="E20" s="97"/>
      <c r="F20" s="98"/>
      <c r="G20" s="18"/>
      <c r="H20" s="102" t="str">
        <f ca="1">IF(ISBLANK(INDIRECT("'Kopfdaten'"&amp;$A$59&amp;"I6")),"",INDIRECT("'Kopfdaten'"&amp;$A$59&amp;"I6"))</f>
        <v/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37"/>
      <c r="AF20" s="138"/>
      <c r="AG20" s="138"/>
      <c r="AH20" s="1"/>
      <c r="AI20" s="106" t="s">
        <v>80</v>
      </c>
      <c r="AJ20" s="106"/>
      <c r="AK20" s="106"/>
      <c r="AL20" s="106"/>
      <c r="AM20" s="106"/>
      <c r="AN20" s="106"/>
      <c r="AO20" s="106"/>
      <c r="AP20" s="106"/>
      <c r="AQ20" s="116"/>
      <c r="AR20" s="117"/>
      <c r="AS20" s="1"/>
      <c r="AT20" s="106" t="s">
        <v>81</v>
      </c>
      <c r="AU20" s="106"/>
      <c r="AV20" s="106"/>
      <c r="AW20" s="106"/>
      <c r="AX20" s="106"/>
      <c r="AY20" s="106"/>
      <c r="AZ20" s="106"/>
      <c r="BA20" s="106"/>
      <c r="BB20" s="116" t="s">
        <v>124</v>
      </c>
      <c r="BC20" s="117"/>
      <c r="BD20" s="1"/>
      <c r="BE20" s="1"/>
    </row>
    <row r="21" spans="1:58" ht="14" customHeight="1" x14ac:dyDescent="0.2">
      <c r="A21" s="12"/>
      <c r="B21" s="99"/>
      <c r="C21" s="100"/>
      <c r="D21" s="100"/>
      <c r="E21" s="100"/>
      <c r="F21" s="101"/>
      <c r="G21" s="1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37"/>
      <c r="AF21" s="138"/>
      <c r="AG21" s="138"/>
      <c r="AH21" s="1"/>
      <c r="AI21" s="106"/>
      <c r="AJ21" s="106"/>
      <c r="AK21" s="106"/>
      <c r="AL21" s="106"/>
      <c r="AM21" s="106"/>
      <c r="AN21" s="106"/>
      <c r="AO21" s="106"/>
      <c r="AP21" s="106"/>
      <c r="AQ21" s="118"/>
      <c r="AR21" s="119"/>
      <c r="AS21" s="1"/>
      <c r="AT21" s="106"/>
      <c r="AU21" s="106"/>
      <c r="AV21" s="106"/>
      <c r="AW21" s="106"/>
      <c r="AX21" s="106"/>
      <c r="AY21" s="106"/>
      <c r="AZ21" s="106"/>
      <c r="BA21" s="106"/>
      <c r="BB21" s="118"/>
      <c r="BC21" s="119"/>
      <c r="BD21" s="1"/>
      <c r="BE21" s="1"/>
    </row>
    <row r="22" spans="1:58" ht="14" customHeight="1" x14ac:dyDescent="0.2">
      <c r="A22" s="18"/>
      <c r="B22" s="19"/>
      <c r="C22" s="12"/>
      <c r="D22" s="18"/>
      <c r="E22" s="19"/>
      <c r="F22" s="12"/>
      <c r="G22" s="18"/>
      <c r="H22" s="19"/>
      <c r="I22" s="12"/>
      <c r="J22" s="18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0" t="str">
        <f ca="1">IF($G$53,"Bitte nur Mannschaft oder Einzel auswählen!","")</f>
        <v/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8" ht="14" customHeight="1" x14ac:dyDescent="0.2">
      <c r="A23" s="12"/>
      <c r="B23" s="3" t="s">
        <v>82</v>
      </c>
      <c r="C23" s="15"/>
      <c r="D23" s="16"/>
      <c r="E23" s="17"/>
      <c r="F23" s="15"/>
      <c r="G23" s="16"/>
      <c r="H23" s="3" t="s">
        <v>83</v>
      </c>
      <c r="I23" s="15"/>
      <c r="J23" s="16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1" t="s">
        <v>84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1" t="s">
        <v>85</v>
      </c>
      <c r="AS23" s="3"/>
      <c r="AT23" s="3"/>
      <c r="AU23" s="3"/>
      <c r="AV23" s="3"/>
      <c r="AW23" s="3"/>
      <c r="AX23" s="3"/>
      <c r="AY23" s="21" t="s">
        <v>118</v>
      </c>
      <c r="AZ23" s="3"/>
      <c r="BA23" s="1"/>
      <c r="BB23" s="1"/>
      <c r="BC23" s="1"/>
      <c r="BD23" s="1"/>
      <c r="BE23" s="1"/>
    </row>
    <row r="24" spans="1:58" s="23" customFormat="1" ht="23" customHeight="1" x14ac:dyDescent="0.2">
      <c r="A24" s="22"/>
      <c r="B24" s="90" t="str">
        <f>IF(ISBLANK($E24),"",$B$20)</f>
        <v/>
      </c>
      <c r="C24" s="91"/>
      <c r="D24" s="91"/>
      <c r="E24" s="92"/>
      <c r="F24" s="92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22"/>
    </row>
    <row r="25" spans="1:58" s="23" customFormat="1" ht="23" customHeight="1" x14ac:dyDescent="0.2">
      <c r="A25" s="22"/>
      <c r="B25" s="90" t="str">
        <f t="shared" ref="B25:B26" si="0">IF(ISBLANK($E25),"",$B$20)</f>
        <v/>
      </c>
      <c r="C25" s="91"/>
      <c r="D25" s="91"/>
      <c r="E25" s="92"/>
      <c r="F25" s="92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22"/>
    </row>
    <row r="26" spans="1:58" s="23" customFormat="1" ht="23" customHeight="1" x14ac:dyDescent="0.2">
      <c r="A26" s="22"/>
      <c r="B26" s="90" t="str">
        <f t="shared" si="0"/>
        <v/>
      </c>
      <c r="C26" s="91"/>
      <c r="D26" s="91"/>
      <c r="E26" s="92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22"/>
    </row>
    <row r="27" spans="1:5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8" ht="20" customHeight="1" x14ac:dyDescent="0.25">
      <c r="A28" s="1"/>
      <c r="B28" s="24" t="s">
        <v>86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7" t="str">
        <f ca="1">IF(ISBLANK(INDIRECT("'Kopfdaten'"&amp;$A$59&amp;"B10")),"",INDIRECT("'Kopfdaten'"&amp;$A$59&amp;"B10"))</f>
        <v/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5" t="s">
        <v>87</v>
      </c>
      <c r="AY28" s="108" t="str">
        <f>IF(SUM(AY24:AY26)&gt;0,SUM(AY24:AY26),"")</f>
        <v/>
      </c>
      <c r="AZ28" s="109"/>
      <c r="BA28" s="109"/>
      <c r="BB28" s="109"/>
      <c r="BC28" s="109"/>
      <c r="BD28" s="110"/>
      <c r="BE28" s="1"/>
    </row>
    <row r="29" spans="1:58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6" t="s">
        <v>131</v>
      </c>
      <c r="BE31" s="1"/>
    </row>
    <row r="32" spans="1:5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</row>
    <row r="33" spans="1:5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1:58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8"/>
    </row>
    <row r="35" spans="1:58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  <c r="S35" s="131"/>
      <c r="T35" s="131"/>
      <c r="U35" s="131"/>
      <c r="V35" s="131"/>
      <c r="W35" s="131"/>
      <c r="X35" s="132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8"/>
    </row>
    <row r="36" spans="1:58" x14ac:dyDescent="0.2">
      <c r="A36" s="133"/>
      <c r="B36" s="133"/>
      <c r="C36" s="133"/>
      <c r="D36" s="133"/>
      <c r="E36" s="133"/>
      <c r="F36" s="133"/>
      <c r="G36" s="134"/>
      <c r="H36" s="134"/>
      <c r="I36" s="134"/>
      <c r="J36" s="134"/>
      <c r="K36" s="134"/>
      <c r="L36" s="135"/>
      <c r="M36" s="134"/>
      <c r="N36" s="133"/>
      <c r="O36" s="133"/>
      <c r="P36" s="133"/>
      <c r="Q36" s="133"/>
      <c r="R36" s="132"/>
      <c r="S36" s="132"/>
      <c r="T36" s="132"/>
      <c r="U36" s="132"/>
      <c r="V36" s="132"/>
      <c r="W36" s="133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33"/>
      <c r="AJ36" s="132"/>
      <c r="AK36" s="132"/>
      <c r="AL36" s="132"/>
      <c r="AM36" s="132"/>
      <c r="AN36" s="132"/>
      <c r="AO36" s="133"/>
      <c r="AP36" s="132"/>
      <c r="AQ36" s="132"/>
      <c r="AR36" s="132"/>
      <c r="AS36" s="132"/>
      <c r="AT36" s="132"/>
      <c r="AU36" s="133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  <c r="M37" s="134"/>
      <c r="N37" s="134"/>
      <c r="O37" s="134"/>
      <c r="P37" s="133"/>
      <c r="Q37" s="134"/>
      <c r="R37" s="132"/>
      <c r="S37" s="132"/>
      <c r="T37" s="132"/>
      <c r="U37" s="132"/>
      <c r="V37" s="132"/>
      <c r="W37" s="134"/>
      <c r="X37" s="132"/>
      <c r="Y37" s="132"/>
      <c r="Z37" s="132"/>
      <c r="AA37" s="132"/>
      <c r="AB37" s="132"/>
      <c r="AC37" s="134"/>
      <c r="AD37" s="134"/>
      <c r="AE37" s="134"/>
      <c r="AF37" s="134"/>
      <c r="AG37" s="134"/>
      <c r="AH37" s="134"/>
      <c r="AI37" s="134"/>
      <c r="AJ37" s="132"/>
      <c r="AK37" s="132"/>
      <c r="AL37" s="132"/>
      <c r="AM37" s="132"/>
      <c r="AN37" s="132"/>
      <c r="AO37" s="134"/>
      <c r="AP37" s="132"/>
      <c r="AQ37" s="132"/>
      <c r="AR37" s="132"/>
      <c r="AS37" s="132"/>
      <c r="AT37" s="132"/>
      <c r="AU37" s="134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8"/>
    </row>
    <row r="38" spans="1:58" x14ac:dyDescent="0.2">
      <c r="A38" s="134"/>
      <c r="B38" s="134"/>
      <c r="C38" s="134"/>
      <c r="D38" s="134"/>
      <c r="E38" s="134"/>
      <c r="F38" s="134"/>
      <c r="G38" s="136"/>
      <c r="H38" s="136"/>
      <c r="I38" s="136"/>
      <c r="J38" s="136"/>
      <c r="K38" s="136"/>
      <c r="L38" s="134"/>
      <c r="M38" s="134"/>
      <c r="N38" s="134"/>
      <c r="O38" s="134"/>
      <c r="P38" s="133"/>
      <c r="Q38" s="134"/>
      <c r="R38" s="132"/>
      <c r="S38" s="132"/>
      <c r="T38" s="132"/>
      <c r="U38" s="132"/>
      <c r="V38" s="132"/>
      <c r="W38" s="134"/>
      <c r="X38" s="132"/>
      <c r="Y38" s="132"/>
      <c r="Z38" s="132"/>
      <c r="AA38" s="132"/>
      <c r="AB38" s="132"/>
      <c r="AC38" s="134"/>
      <c r="AD38" s="134"/>
      <c r="AE38" s="134"/>
      <c r="AF38" s="134"/>
      <c r="AG38" s="134"/>
      <c r="AH38" s="134"/>
      <c r="AI38" s="134"/>
      <c r="AJ38" s="132"/>
      <c r="AK38" s="132"/>
      <c r="AL38" s="132"/>
      <c r="AM38" s="132"/>
      <c r="AN38" s="132"/>
      <c r="AO38" s="134"/>
      <c r="AP38" s="132"/>
      <c r="AQ38" s="132"/>
      <c r="AR38" s="132"/>
      <c r="AS38" s="132"/>
      <c r="AT38" s="132"/>
      <c r="AU38" s="134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8"/>
    </row>
    <row r="39" spans="1:58" x14ac:dyDescent="0.2">
      <c r="A39" s="134"/>
      <c r="B39" s="134"/>
      <c r="C39" s="134"/>
      <c r="D39" s="134"/>
      <c r="E39" s="134"/>
      <c r="F39" s="134"/>
      <c r="G39" s="136"/>
      <c r="H39" s="136"/>
      <c r="I39" s="136"/>
      <c r="J39" s="136"/>
      <c r="K39" s="136"/>
      <c r="L39" s="134"/>
      <c r="M39" s="134"/>
      <c r="N39" s="134"/>
      <c r="O39" s="134"/>
      <c r="P39" s="133"/>
      <c r="Q39" s="134"/>
      <c r="R39" s="132"/>
      <c r="S39" s="132"/>
      <c r="T39" s="132"/>
      <c r="U39" s="132"/>
      <c r="V39" s="132"/>
      <c r="W39" s="134"/>
      <c r="X39" s="132"/>
      <c r="Y39" s="132"/>
      <c r="Z39" s="132"/>
      <c r="AA39" s="132"/>
      <c r="AB39" s="132"/>
      <c r="AC39" s="134"/>
      <c r="AD39" s="134"/>
      <c r="AE39" s="134"/>
      <c r="AF39" s="134"/>
      <c r="AG39" s="134"/>
      <c r="AH39" s="134"/>
      <c r="AI39" s="134"/>
      <c r="AJ39" s="132"/>
      <c r="AK39" s="132"/>
      <c r="AL39" s="132"/>
      <c r="AM39" s="132"/>
      <c r="AN39" s="132"/>
      <c r="AO39" s="134"/>
      <c r="AP39" s="132"/>
      <c r="AQ39" s="132"/>
      <c r="AR39" s="132"/>
      <c r="AS39" s="132"/>
      <c r="AT39" s="132"/>
      <c r="AU39" s="134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8"/>
    </row>
    <row r="40" spans="1:58" x14ac:dyDescent="0.2">
      <c r="A40" s="134"/>
      <c r="B40" s="134"/>
      <c r="C40" s="134"/>
      <c r="D40" s="134"/>
      <c r="E40" s="134"/>
      <c r="F40" s="134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4"/>
      <c r="X40" s="132"/>
      <c r="Y40" s="136"/>
      <c r="Z40" s="136"/>
      <c r="AA40" s="136"/>
      <c r="AB40" s="136"/>
      <c r="AC40" s="136"/>
      <c r="AD40" s="136"/>
      <c r="AE40" s="136"/>
      <c r="AF40" s="136"/>
      <c r="AG40" s="136"/>
      <c r="AH40" s="134"/>
      <c r="AI40" s="134"/>
      <c r="AJ40" s="132"/>
      <c r="AK40" s="132"/>
      <c r="AL40" s="132"/>
      <c r="AM40" s="132"/>
      <c r="AN40" s="132"/>
      <c r="AO40" s="134"/>
      <c r="AP40" s="132"/>
      <c r="AQ40" s="132"/>
      <c r="AR40" s="132"/>
      <c r="AS40" s="132"/>
      <c r="AT40" s="132"/>
      <c r="AU40" s="134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8"/>
    </row>
    <row r="41" spans="1:58" x14ac:dyDescent="0.2">
      <c r="A41" s="134"/>
      <c r="B41" s="134"/>
      <c r="C41" s="134"/>
      <c r="D41" s="134"/>
      <c r="E41" s="134"/>
      <c r="F41" s="134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4"/>
      <c r="X41" s="132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4"/>
      <c r="AO41" s="134"/>
      <c r="AP41" s="134"/>
      <c r="AQ41" s="134"/>
      <c r="AR41" s="134"/>
      <c r="AS41" s="134"/>
      <c r="AT41" s="134"/>
      <c r="AU41" s="134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8"/>
    </row>
    <row r="42" spans="1:58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8"/>
    </row>
    <row r="43" spans="1:58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8"/>
    </row>
    <row r="44" spans="1:58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1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8"/>
    </row>
    <row r="45" spans="1:58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1:58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1:58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1:58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58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 t="s">
        <v>88</v>
      </c>
      <c r="S49" s="131"/>
      <c r="T49" s="131"/>
      <c r="U49" s="131"/>
      <c r="V49" s="131"/>
      <c r="W49" s="131"/>
      <c r="X49" s="131" t="s">
        <v>89</v>
      </c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 t="s">
        <v>90</v>
      </c>
      <c r="AK49" s="131"/>
      <c r="AL49" s="131"/>
      <c r="AM49" s="131"/>
      <c r="AN49" s="131"/>
      <c r="AO49" s="131"/>
      <c r="AP49" s="131" t="s">
        <v>91</v>
      </c>
      <c r="AQ49" s="131"/>
      <c r="AR49" s="131"/>
      <c r="AS49" s="131"/>
      <c r="AT49" s="131"/>
      <c r="AU49" s="131"/>
      <c r="AV49" s="131"/>
      <c r="AW49" s="131"/>
      <c r="AX49" s="131"/>
      <c r="AY49" s="131" t="s">
        <v>92</v>
      </c>
      <c r="AZ49" s="131"/>
      <c r="BA49" s="131"/>
      <c r="BB49" s="131" t="s">
        <v>93</v>
      </c>
      <c r="BC49" s="131"/>
      <c r="BD49" s="131"/>
      <c r="BE49" s="131"/>
      <c r="BF49" s="131"/>
    </row>
    <row r="50" spans="1:58" x14ac:dyDescent="0.2">
      <c r="A50" s="133" t="s">
        <v>94</v>
      </c>
      <c r="B50" s="133"/>
      <c r="C50" s="133"/>
      <c r="D50" s="133"/>
      <c r="E50" s="133"/>
      <c r="F50" s="133"/>
      <c r="G50" s="134">
        <f ca="1">IF($AZ$50-$AY$50&gt;0,COUNTIF(INDIRECT("J"&amp;$AY$50&amp;":K"&amp;$AZ$50),"&lt;&gt;"),0)</f>
        <v>1</v>
      </c>
      <c r="H50" s="134">
        <f ca="1">IF($AZ$51-$AY$51&gt;0,COUNTIF(INDIRECT("U"&amp;$AY$51&amp;":V"&amp;$AZ$51),"&lt;&gt;"),0)</f>
        <v>0</v>
      </c>
      <c r="I50" s="134">
        <f ca="1">IF($AZ$52-$AY$52&gt;0,COUNTIF(INDIRECT("AF"&amp;$AY$52&amp;":AG"&amp;$AZ$52),"&lt;&gt;"),0)</f>
        <v>0</v>
      </c>
      <c r="J50" s="134">
        <f ca="1">IF($AZ$53-$AY$53&gt;0,COUNTIF(INDIRECT("AQ"&amp;$AY$53&amp;":AR"&amp;$AZ$53),"&lt;&gt;"),0)</f>
        <v>0</v>
      </c>
      <c r="K50" s="134">
        <f ca="1">IF($AZ$54-$AY$54&gt;0,COUNTIF(INDIRECT("BB"&amp;$AY$54&amp;":BC"&amp;$AZ$54),"&lt;&gt;"),0)</f>
        <v>0</v>
      </c>
      <c r="L50" s="135" t="s">
        <v>95</v>
      </c>
      <c r="M50" s="134">
        <f ca="1">SUM(G50:K50)</f>
        <v>1</v>
      </c>
      <c r="N50" s="133"/>
      <c r="O50" s="133"/>
      <c r="P50" s="133"/>
      <c r="Q50" s="133"/>
      <c r="R50" s="132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2"/>
      <c r="T50" s="132"/>
      <c r="U50" s="132"/>
      <c r="V50" s="132"/>
      <c r="W50" s="133"/>
      <c r="X50" s="132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2"/>
      <c r="Z50" s="132"/>
      <c r="AA50" s="132"/>
      <c r="AB50" s="132"/>
      <c r="AC50" s="132"/>
      <c r="AD50" s="132"/>
      <c r="AE50" s="132"/>
      <c r="AF50" s="132"/>
      <c r="AG50" s="132"/>
      <c r="AH50" s="133"/>
      <c r="AI50" s="133"/>
      <c r="AJ50" s="132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>75 Jahre SSV</v>
      </c>
      <c r="AK50" s="132"/>
      <c r="AL50" s="132"/>
      <c r="AM50" s="132"/>
      <c r="AN50" s="132"/>
      <c r="AO50" s="133"/>
      <c r="AP50" s="132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>Mehrdisziplin-Wettbewerb</v>
      </c>
      <c r="AQ50" s="132"/>
      <c r="AR50" s="132"/>
      <c r="AS50" s="132"/>
      <c r="AT50" s="132"/>
      <c r="AU50" s="133"/>
      <c r="AV50" s="8"/>
      <c r="AW50" s="8"/>
      <c r="AX50" s="132" t="s">
        <v>96</v>
      </c>
      <c r="AY50" s="132">
        <v>6</v>
      </c>
      <c r="AZ50" s="132">
        <v>7</v>
      </c>
      <c r="BA50" s="8"/>
      <c r="BB50" s="132">
        <v>12</v>
      </c>
      <c r="BC50" s="132">
        <v>17</v>
      </c>
      <c r="BD50" s="136"/>
      <c r="BE50" s="8"/>
      <c r="BF50" s="131"/>
    </row>
    <row r="51" spans="1:58" x14ac:dyDescent="0.2">
      <c r="A51" s="134" t="s">
        <v>97</v>
      </c>
      <c r="B51" s="134"/>
      <c r="C51" s="134"/>
      <c r="D51" s="134"/>
      <c r="E51" s="134"/>
      <c r="F51" s="134"/>
      <c r="G51" s="134">
        <f ca="1">IF($BC$50-$BB$50&gt;0,COUNTIF(INDIRECT("J"&amp;$BB$50&amp;":K"&amp;$BC$50),"&lt;&gt;"),0)</f>
        <v>0</v>
      </c>
      <c r="H51" s="134">
        <f ca="1">IF($BC$51-$BB$51&gt;0,COUNTIF(INDIRECT("U"&amp;$BB$51&amp;":V"&amp;$BC$51),"&lt;&gt;"),0)</f>
        <v>0</v>
      </c>
      <c r="I51" s="134">
        <f ca="1">IF($BC$52-$BB$52&gt;0,COUNTIF(INDIRECT("AF"&amp;$BB$52&amp;":AG"&amp;$BC$52),"&lt;&gt;"),0)</f>
        <v>0</v>
      </c>
      <c r="J51" s="134">
        <f ca="1">IF($BC$53-$BB$53&gt;0,COUNTIF(INDIRECT("AQ"&amp;$BB$53&amp;":AR"&amp;$BC$53),"&lt;&gt;"),0)</f>
        <v>0</v>
      </c>
      <c r="K51" s="134">
        <f ca="1">IF($BC$54-$BB$54&gt;0,COUNTIF(INDIRECT("BB"&amp;$BB$54&amp;":BC"&amp;$BC$54),"&lt;&gt;"),0)</f>
        <v>0</v>
      </c>
      <c r="L51" s="135" t="s">
        <v>95</v>
      </c>
      <c r="M51" s="134">
        <f ca="1">SUM(G51:K51)</f>
        <v>0</v>
      </c>
      <c r="N51" s="134"/>
      <c r="O51" s="134"/>
      <c r="P51" s="133"/>
      <c r="Q51" s="134"/>
      <c r="R51" s="132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2"/>
      <c r="T51" s="132"/>
      <c r="U51" s="132"/>
      <c r="V51" s="132"/>
      <c r="W51" s="134"/>
      <c r="X51" s="132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2"/>
      <c r="Z51" s="132"/>
      <c r="AA51" s="132"/>
      <c r="AB51" s="132"/>
      <c r="AC51" s="134"/>
      <c r="AD51" s="134"/>
      <c r="AE51" s="134"/>
      <c r="AF51" s="134"/>
      <c r="AG51" s="134"/>
      <c r="AH51" s="134"/>
      <c r="AI51" s="134"/>
      <c r="AJ51" s="132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2"/>
      <c r="AL51" s="132"/>
      <c r="AM51" s="132"/>
      <c r="AN51" s="132"/>
      <c r="AO51" s="134"/>
      <c r="AP51" s="132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2"/>
      <c r="AR51" s="132"/>
      <c r="AS51" s="132"/>
      <c r="AT51" s="132"/>
      <c r="AU51" s="134"/>
      <c r="AV51" s="131"/>
      <c r="AW51" s="131"/>
      <c r="AX51" s="136" t="s">
        <v>98</v>
      </c>
      <c r="AY51" s="136"/>
      <c r="AZ51" s="136"/>
      <c r="BA51" s="131"/>
      <c r="BB51" s="132"/>
      <c r="BC51" s="132"/>
      <c r="BD51" s="136"/>
      <c r="BE51" s="131"/>
      <c r="BF51" s="131"/>
    </row>
    <row r="52" spans="1:58" x14ac:dyDescent="0.2">
      <c r="A52" s="134" t="s">
        <v>99</v>
      </c>
      <c r="B52" s="134"/>
      <c r="C52" s="134"/>
      <c r="D52" s="134"/>
      <c r="E52" s="134"/>
      <c r="F52" s="134"/>
      <c r="G52" s="136" t="b">
        <f ca="1">NOT(AND(ISBLANK(INDIRECT("AQ"&amp;$AX$57)),ISBLANK(INDIRECT("BB"&amp;$AX$57))))</f>
        <v>1</v>
      </c>
      <c r="H52" s="134"/>
      <c r="I52" s="136"/>
      <c r="J52" s="136"/>
      <c r="K52" s="136"/>
      <c r="L52" s="134"/>
      <c r="M52" s="134"/>
      <c r="N52" s="134"/>
      <c r="O52" s="134"/>
      <c r="P52" s="133"/>
      <c r="Q52" s="134"/>
      <c r="R52" s="132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2"/>
      <c r="T52" s="132"/>
      <c r="U52" s="132"/>
      <c r="V52" s="132"/>
      <c r="W52" s="134"/>
      <c r="X52" s="132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2"/>
      <c r="Z52" s="132"/>
      <c r="AA52" s="132"/>
      <c r="AB52" s="132"/>
      <c r="AC52" s="134"/>
      <c r="AD52" s="134"/>
      <c r="AE52" s="134"/>
      <c r="AF52" s="134"/>
      <c r="AG52" s="134"/>
      <c r="AH52" s="134"/>
      <c r="AI52" s="134"/>
      <c r="AJ52" s="132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2"/>
      <c r="AL52" s="132"/>
      <c r="AM52" s="132"/>
      <c r="AN52" s="132"/>
      <c r="AO52" s="134"/>
      <c r="AP52" s="132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2"/>
      <c r="AR52" s="132"/>
      <c r="AS52" s="132"/>
      <c r="AT52" s="132"/>
      <c r="AU52" s="134"/>
      <c r="AV52" s="131"/>
      <c r="AW52" s="131"/>
      <c r="AX52" s="136" t="s">
        <v>100</v>
      </c>
      <c r="AY52" s="136"/>
      <c r="AZ52" s="136"/>
      <c r="BA52" s="131"/>
      <c r="BB52" s="132"/>
      <c r="BC52" s="132"/>
      <c r="BD52" s="136"/>
      <c r="BE52" s="131"/>
      <c r="BF52" s="131"/>
    </row>
    <row r="53" spans="1:58" x14ac:dyDescent="0.2">
      <c r="A53" s="134" t="s">
        <v>101</v>
      </c>
      <c r="B53" s="134"/>
      <c r="C53" s="134"/>
      <c r="D53" s="134"/>
      <c r="E53" s="134"/>
      <c r="F53" s="134"/>
      <c r="G53" s="136" t="b">
        <f ca="1">AND(NOT(ISBLANK(INDIRECT("AQ"&amp;$AX$57))),NOT(ISBLANK(INDIRECT("BB"&amp;$AX$57))))</f>
        <v>0</v>
      </c>
      <c r="H53" s="134"/>
      <c r="I53" s="136"/>
      <c r="J53" s="136"/>
      <c r="K53" s="136"/>
      <c r="L53" s="134"/>
      <c r="M53" s="134"/>
      <c r="N53" s="134"/>
      <c r="O53" s="134"/>
      <c r="P53" s="133"/>
      <c r="Q53" s="134"/>
      <c r="R53" s="132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2"/>
      <c r="T53" s="132"/>
      <c r="U53" s="132"/>
      <c r="V53" s="132"/>
      <c r="W53" s="134"/>
      <c r="X53" s="132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2"/>
      <c r="Z53" s="132"/>
      <c r="AA53" s="132"/>
      <c r="AB53" s="132"/>
      <c r="AC53" s="134"/>
      <c r="AD53" s="134"/>
      <c r="AE53" s="134"/>
      <c r="AF53" s="134"/>
      <c r="AG53" s="134"/>
      <c r="AH53" s="134"/>
      <c r="AI53" s="134"/>
      <c r="AJ53" s="132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2"/>
      <c r="AL53" s="132"/>
      <c r="AM53" s="132"/>
      <c r="AN53" s="132"/>
      <c r="AO53" s="134"/>
      <c r="AP53" s="132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2"/>
      <c r="AR53" s="132"/>
      <c r="AS53" s="132"/>
      <c r="AT53" s="132"/>
      <c r="AU53" s="134"/>
      <c r="AV53" s="131"/>
      <c r="AW53" s="131"/>
      <c r="AX53" s="136" t="s">
        <v>102</v>
      </c>
      <c r="AY53" s="136"/>
      <c r="AZ53" s="136"/>
      <c r="BA53" s="131"/>
      <c r="BB53" s="132"/>
      <c r="BC53" s="132"/>
      <c r="BD53" s="136"/>
      <c r="BE53" s="131"/>
      <c r="BF53" s="131"/>
    </row>
    <row r="54" spans="1:58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1"/>
      <c r="T54" s="131"/>
      <c r="U54" s="131"/>
      <c r="V54" s="131"/>
      <c r="W54" s="131"/>
      <c r="X54" s="132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1"/>
      <c r="AL54" s="131"/>
      <c r="AM54" s="131"/>
      <c r="AN54" s="131"/>
      <c r="AO54" s="131"/>
      <c r="AP54" s="132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1"/>
      <c r="AR54" s="131"/>
      <c r="AS54" s="131"/>
      <c r="AT54" s="131"/>
      <c r="AU54" s="131"/>
      <c r="AV54" s="131"/>
      <c r="AW54" s="131"/>
      <c r="AX54" s="136" t="s">
        <v>103</v>
      </c>
      <c r="AY54" s="136"/>
      <c r="AZ54" s="136"/>
      <c r="BA54" s="131"/>
      <c r="BB54" s="136"/>
      <c r="BC54" s="136"/>
      <c r="BD54" s="136"/>
      <c r="BE54" s="131"/>
      <c r="BF54" s="131"/>
    </row>
    <row r="55" spans="1:58" x14ac:dyDescent="0.2">
      <c r="A55" s="134" t="s">
        <v>104</v>
      </c>
      <c r="B55" s="134"/>
      <c r="C55" s="134"/>
      <c r="D55" s="134"/>
      <c r="E55" s="134"/>
      <c r="F55" s="134"/>
      <c r="G55" s="136" t="str">
        <f ca="1">IF(ISERROR(INDEX($AJ$50:$AJ$55,MATCH(TRUE,INDEX($AJ$50:$AJ$55&lt;&gt;"",0),0),1)),"",INDEX($AJ$50:$AJ$55,MATCH(TRUE,INDEX($AJ$50:$AJ$55&lt;&gt;"",0),0),1))</f>
        <v>75 Jahre SSV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4"/>
      <c r="X55" s="136" t="str">
        <f ca="1">IF(ISERROR(INDEX($AP$50:$AP$54,MATCH(TRUE,INDEX($AP$50:$AP$54&lt;&gt;"",0),0),1)),"",INDEX($AP$50:$AP$54,MATCH(TRUE,INDEX($AP$50:$AP$54&lt;&gt;"",0),0),1))</f>
        <v>Mehrdisziplin-Wettbewerb</v>
      </c>
      <c r="Y55" s="136"/>
      <c r="Z55" s="136"/>
      <c r="AA55" s="136"/>
      <c r="AB55" s="136"/>
      <c r="AC55" s="136"/>
      <c r="AD55" s="136"/>
      <c r="AE55" s="136"/>
      <c r="AF55" s="136"/>
      <c r="AG55" s="136"/>
      <c r="AH55" s="134"/>
      <c r="AI55" s="134"/>
      <c r="AJ55" s="132"/>
      <c r="AK55" s="132"/>
      <c r="AL55" s="132"/>
      <c r="AM55" s="132"/>
      <c r="AN55" s="132"/>
      <c r="AO55" s="134"/>
      <c r="AP55" s="132"/>
      <c r="AQ55" s="132"/>
      <c r="AR55" s="132"/>
      <c r="AS55" s="132"/>
      <c r="AT55" s="132"/>
      <c r="AU55" s="134"/>
      <c r="AV55" s="131"/>
      <c r="AW55" s="131"/>
      <c r="AX55" s="131"/>
      <c r="AY55" s="131"/>
      <c r="AZ55" s="131"/>
      <c r="BA55" s="131"/>
      <c r="BB55" s="136"/>
      <c r="BC55" s="136"/>
      <c r="BD55" s="136"/>
      <c r="BE55" s="131"/>
      <c r="BF55" s="131"/>
    </row>
    <row r="56" spans="1:58" x14ac:dyDescent="0.2">
      <c r="A56" s="134" t="s">
        <v>105</v>
      </c>
      <c r="B56" s="134"/>
      <c r="C56" s="134"/>
      <c r="D56" s="134"/>
      <c r="E56" s="134"/>
      <c r="F56" s="134"/>
      <c r="G56" s="136" t="str">
        <f ca="1">IF(ISERROR(INDEX($R$50:$R$55,MATCH(TRUE,INDEX($R$50:$R$55&lt;&gt;"",0),0),1)),"",INDEX($R$50:$R$55,MATCH(TRUE,INDEX($R$50:$R$55&lt;&gt;"",0),0),1))</f>
        <v/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4"/>
      <c r="X56" s="136" t="str">
        <f ca="1">IF(ISERROR(INDEX($X$50:$X$54,MATCH(TRUE,INDEX($X$50:$X$54&lt;&gt;"",0),0),1)),"",INDEX($X$50:$X$54,MATCH(TRUE,INDEX($X$50:$X$54&lt;&gt;"",0),0),1))</f>
        <v/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4"/>
      <c r="AO56" s="134"/>
      <c r="AP56" s="134"/>
      <c r="AQ56" s="134"/>
      <c r="AR56" s="134"/>
      <c r="AS56" s="134"/>
      <c r="AT56" s="134"/>
      <c r="AU56" s="134"/>
      <c r="AV56" s="131"/>
      <c r="AW56" s="131"/>
      <c r="AX56" s="136" t="s">
        <v>8</v>
      </c>
      <c r="AY56" s="131"/>
      <c r="AZ56" s="131"/>
      <c r="BA56" s="131"/>
      <c r="BB56" s="136"/>
      <c r="BC56" s="136"/>
      <c r="BD56" s="136"/>
      <c r="BE56" s="131"/>
      <c r="BF56" s="131"/>
    </row>
    <row r="57" spans="1:58" x14ac:dyDescent="0.2">
      <c r="A57" s="134" t="s">
        <v>8</v>
      </c>
      <c r="B57" s="134"/>
      <c r="C57" s="134"/>
      <c r="D57" s="134"/>
      <c r="E57" s="134"/>
      <c r="F57" s="134"/>
      <c r="G57" s="136" t="str">
        <f ca="1">IF(EXACT(UPPER(INDIRECT("AQ"&amp;$AX$57)),"X"),"M",IF(EXACT(UPPER(INDIRECT("BB"&amp;$AX$57)),"X"),"E",""))</f>
        <v>E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1"/>
      <c r="AW57" s="131"/>
      <c r="AX57" s="132">
        <v>20</v>
      </c>
      <c r="AY57" s="8"/>
      <c r="AZ57" s="131"/>
      <c r="BA57" s="131"/>
      <c r="BB57" s="136"/>
      <c r="BC57" s="136"/>
      <c r="BD57" s="136"/>
      <c r="BE57" s="131"/>
      <c r="BF57" s="131"/>
    </row>
    <row r="58" spans="1:58" x14ac:dyDescent="0.2">
      <c r="A58" s="134" t="s">
        <v>9</v>
      </c>
      <c r="B58" s="134"/>
      <c r="C58" s="134"/>
      <c r="D58" s="134"/>
      <c r="E58" s="134"/>
      <c r="F58" s="134"/>
      <c r="G58" s="134" t="str">
        <f ca="1">IF(ISBLANK(INDIRECT("AE"&amp;$AX$57)),"",INDIRECT("AE"&amp;$AX$57))</f>
        <v/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x14ac:dyDescent="0.2">
      <c r="A59" s="8" t="str">
        <f>MID(ADDRESS(1,1,1,1,"Tabellenname"),13,1)</f>
        <v>!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1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1:58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1:58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1:58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1:58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1:58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</row>
    <row r="72" spans="1:58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</row>
    <row r="73" spans="1:5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</row>
    <row r="74" spans="1:5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</row>
    <row r="75" spans="1:5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1:5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</row>
    <row r="77" spans="1:5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</row>
    <row r="78" spans="1:5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</row>
    <row r="79" spans="1:58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</row>
    <row r="80" spans="1:58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</row>
    <row r="81" spans="1:58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1:58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</row>
    <row r="83" spans="1:58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</row>
    <row r="84" spans="1:58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</row>
    <row r="85" spans="1:58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8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8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8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8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</row>
    <row r="90" spans="1:58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</row>
    <row r="91" spans="1:58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8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8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</row>
    <row r="95" spans="1:58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8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58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58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</row>
    <row r="99" spans="1:5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1:5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1:5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</row>
    <row r="102" spans="1:5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1:5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1:5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1:5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1:5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1:5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1:5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1:5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1:5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1:5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1:5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</row>
  </sheetData>
  <sheetProtection algorithmName="SHA-512" hashValue="+HqwNuz23rkKfyS816caHPOzWaRQjXVreloBxKIbm1S/c6zC16yXQUhpG1JHv5RkiKT0vHxEJiS5HF8vjuYAeQ==" saltValue="P1wa4mK6npF4qSnc2MEGQA==" spinCount="100000" sheet="1" selectLockedCells="1"/>
  <mergeCells count="97">
    <mergeCell ref="P28:AL28"/>
    <mergeCell ref="AY28:BD28"/>
    <mergeCell ref="B26:D26"/>
    <mergeCell ref="E26:G26"/>
    <mergeCell ref="H26:Y26"/>
    <mergeCell ref="Z26:AQ26"/>
    <mergeCell ref="AR26:AX26"/>
    <mergeCell ref="AY26:BD26"/>
    <mergeCell ref="B25:D25"/>
    <mergeCell ref="E25:G25"/>
    <mergeCell ref="H25:Y25"/>
    <mergeCell ref="Z25:AQ25"/>
    <mergeCell ref="AR25:AX25"/>
    <mergeCell ref="AY25:BD25"/>
    <mergeCell ref="BB20:BC21"/>
    <mergeCell ref="B24:D24"/>
    <mergeCell ref="E24:G24"/>
    <mergeCell ref="H24:Y24"/>
    <mergeCell ref="Z24:AQ24"/>
    <mergeCell ref="AR24:AX24"/>
    <mergeCell ref="AY24:BD24"/>
    <mergeCell ref="B20:F21"/>
    <mergeCell ref="H20:AD21"/>
    <mergeCell ref="AE20:AG21"/>
    <mergeCell ref="AI20:AP21"/>
    <mergeCell ref="AQ20:AR21"/>
    <mergeCell ref="AT20:BA21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B16:I16"/>
    <mergeCell ref="J16:K17"/>
    <mergeCell ref="M16:T16"/>
    <mergeCell ref="U16:V17"/>
    <mergeCell ref="X16:AE16"/>
    <mergeCell ref="AF16:AG17"/>
    <mergeCell ref="AI14:AP14"/>
    <mergeCell ref="AQ14:AR15"/>
    <mergeCell ref="AT14:BA14"/>
    <mergeCell ref="BB14:BC15"/>
    <mergeCell ref="B15:I15"/>
    <mergeCell ref="M15:T15"/>
    <mergeCell ref="X15:AE15"/>
    <mergeCell ref="AI15:AP15"/>
    <mergeCell ref="AT15:BA15"/>
    <mergeCell ref="B14:I14"/>
    <mergeCell ref="J14:K15"/>
    <mergeCell ref="M14:T14"/>
    <mergeCell ref="U14:V15"/>
    <mergeCell ref="X14:AE14"/>
    <mergeCell ref="AF14:AG15"/>
    <mergeCell ref="AI12:AP12"/>
    <mergeCell ref="AQ12:AR13"/>
    <mergeCell ref="B13:I13"/>
    <mergeCell ref="M13:T13"/>
    <mergeCell ref="X13:AE13"/>
    <mergeCell ref="AI13:AP13"/>
    <mergeCell ref="B12:I12"/>
    <mergeCell ref="J12:K13"/>
    <mergeCell ref="M12:T12"/>
    <mergeCell ref="U12:V13"/>
    <mergeCell ref="X12:AE12"/>
    <mergeCell ref="AF12:AG13"/>
    <mergeCell ref="AI8:AP8"/>
    <mergeCell ref="AQ8:AR9"/>
    <mergeCell ref="B9:I9"/>
    <mergeCell ref="M9:T9"/>
    <mergeCell ref="X9:AE9"/>
    <mergeCell ref="AI9:AP9"/>
    <mergeCell ref="B8:I8"/>
    <mergeCell ref="J8:K9"/>
    <mergeCell ref="M8:T8"/>
    <mergeCell ref="U8:V9"/>
    <mergeCell ref="X8:AE8"/>
    <mergeCell ref="AF8:AG9"/>
    <mergeCell ref="BB6:BC7"/>
    <mergeCell ref="B7:I7"/>
    <mergeCell ref="M7:T7"/>
    <mergeCell ref="X7:AE7"/>
    <mergeCell ref="AI7:AP7"/>
    <mergeCell ref="AT7:BA7"/>
    <mergeCell ref="B1:AW4"/>
    <mergeCell ref="B6:I6"/>
    <mergeCell ref="J6:K7"/>
    <mergeCell ref="M6:T6"/>
    <mergeCell ref="U6:V7"/>
    <mergeCell ref="X6:AE6"/>
    <mergeCell ref="AF6:AG7"/>
    <mergeCell ref="AI6:AP6"/>
    <mergeCell ref="AQ6:AR7"/>
    <mergeCell ref="AT6:BA6"/>
  </mergeCells>
  <dataValidations count="1">
    <dataValidation type="list" allowBlank="1" showInputMessage="1" showErrorMessage="1" sqref="AE20:AG21" xr:uid="{3EA2132A-CFF9-B94A-A2E0-D2E8A0E36464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18A2-BF2A-4C45-AE69-D3AC19923D9B}">
  <dimension ref="A1:BF112"/>
  <sheetViews>
    <sheetView zoomScale="99" workbookViewId="0">
      <selection activeCell="BD11" sqref="BD11"/>
    </sheetView>
  </sheetViews>
  <sheetFormatPr baseColWidth="10" defaultRowHeight="15" x14ac:dyDescent="0.2"/>
  <cols>
    <col min="1" max="58" width="2.33203125" style="7" customWidth="1"/>
    <col min="59" max="16384" width="10.83203125" style="7"/>
  </cols>
  <sheetData>
    <row r="1" spans="1:57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7" x14ac:dyDescent="0.2">
      <c r="A5" s="1"/>
      <c r="B5" s="3" t="s">
        <v>76</v>
      </c>
      <c r="C5" s="1"/>
      <c r="D5" s="1"/>
      <c r="E5" s="1"/>
      <c r="F5" s="1"/>
      <c r="G5" s="1"/>
      <c r="H5" s="1"/>
      <c r="I5" s="1"/>
      <c r="J5" s="1"/>
      <c r="K5" s="1"/>
      <c r="L5" s="1"/>
      <c r="M5" s="120" t="str">
        <f ca="1">IF($M$50&gt;1,"Bitte nur einen Wettbewerb auswählen!","")</f>
        <v/>
      </c>
      <c r="N5" s="121"/>
      <c r="O5" s="121"/>
      <c r="P5" s="122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"/>
      <c r="BE5" s="1"/>
    </row>
    <row r="6" spans="1:57" ht="15" customHeight="1" x14ac:dyDescent="0.2">
      <c r="A6" s="1"/>
      <c r="B6" s="77" t="s">
        <v>122</v>
      </c>
      <c r="C6" s="78"/>
      <c r="D6" s="78"/>
      <c r="E6" s="78"/>
      <c r="F6" s="78"/>
      <c r="G6" s="78"/>
      <c r="H6" s="78"/>
      <c r="I6" s="79"/>
      <c r="J6" s="116" t="s">
        <v>124</v>
      </c>
      <c r="K6" s="117"/>
      <c r="L6" s="1"/>
      <c r="M6" s="123"/>
      <c r="N6" s="123"/>
      <c r="O6" s="123"/>
      <c r="P6" s="123"/>
      <c r="Q6" s="123"/>
      <c r="R6" s="123"/>
      <c r="S6" s="123"/>
      <c r="T6" s="123"/>
      <c r="U6" s="124"/>
      <c r="V6" s="124"/>
      <c r="W6" s="125"/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5"/>
      <c r="AI6" s="123"/>
      <c r="AJ6" s="123"/>
      <c r="AK6" s="123"/>
      <c r="AL6" s="123"/>
      <c r="AM6" s="123"/>
      <c r="AN6" s="123"/>
      <c r="AO6" s="123"/>
      <c r="AP6" s="123"/>
      <c r="AQ6" s="124"/>
      <c r="AR6" s="124"/>
      <c r="AS6" s="125"/>
      <c r="AT6" s="123"/>
      <c r="AU6" s="123"/>
      <c r="AV6" s="123"/>
      <c r="AW6" s="123"/>
      <c r="AX6" s="123"/>
      <c r="AY6" s="123"/>
      <c r="AZ6" s="123"/>
      <c r="BA6" s="123"/>
      <c r="BB6" s="124"/>
      <c r="BC6" s="124"/>
      <c r="BD6" s="1"/>
      <c r="BE6" s="1"/>
    </row>
    <row r="7" spans="1:57" ht="15" customHeight="1" x14ac:dyDescent="0.2">
      <c r="A7" s="1"/>
      <c r="B7" s="84" t="s">
        <v>123</v>
      </c>
      <c r="C7" s="85"/>
      <c r="D7" s="85"/>
      <c r="E7" s="85"/>
      <c r="F7" s="85"/>
      <c r="G7" s="85"/>
      <c r="H7" s="85"/>
      <c r="I7" s="86"/>
      <c r="J7" s="118"/>
      <c r="K7" s="119"/>
      <c r="L7" s="1"/>
      <c r="M7" s="126"/>
      <c r="N7" s="126"/>
      <c r="O7" s="126"/>
      <c r="P7" s="126"/>
      <c r="Q7" s="126"/>
      <c r="R7" s="126"/>
      <c r="S7" s="126"/>
      <c r="T7" s="126"/>
      <c r="U7" s="124"/>
      <c r="V7" s="124"/>
      <c r="W7" s="125"/>
      <c r="X7" s="126"/>
      <c r="Y7" s="126"/>
      <c r="Z7" s="126"/>
      <c r="AA7" s="126"/>
      <c r="AB7" s="126"/>
      <c r="AC7" s="126"/>
      <c r="AD7" s="126"/>
      <c r="AE7" s="126"/>
      <c r="AF7" s="124"/>
      <c r="AG7" s="124"/>
      <c r="AH7" s="125"/>
      <c r="AI7" s="126"/>
      <c r="AJ7" s="126"/>
      <c r="AK7" s="126"/>
      <c r="AL7" s="126"/>
      <c r="AM7" s="126"/>
      <c r="AN7" s="126"/>
      <c r="AO7" s="126"/>
      <c r="AP7" s="126"/>
      <c r="AQ7" s="124"/>
      <c r="AR7" s="124"/>
      <c r="AS7" s="125"/>
      <c r="AT7" s="126"/>
      <c r="AU7" s="126"/>
      <c r="AV7" s="126"/>
      <c r="AW7" s="126"/>
      <c r="AX7" s="126"/>
      <c r="AY7" s="126"/>
      <c r="AZ7" s="126"/>
      <c r="BA7" s="126"/>
      <c r="BB7" s="124"/>
      <c r="BC7" s="124"/>
      <c r="BD7" s="1"/>
      <c r="BE7" s="1"/>
    </row>
    <row r="8" spans="1:57" x14ac:dyDescent="0.2">
      <c r="A8" s="1"/>
      <c r="B8" s="111"/>
      <c r="C8" s="111"/>
      <c r="D8" s="111"/>
      <c r="E8" s="111"/>
      <c r="F8" s="111"/>
      <c r="G8" s="111"/>
      <c r="H8" s="111"/>
      <c r="I8" s="111"/>
      <c r="J8" s="112"/>
      <c r="K8" s="112"/>
      <c r="L8" s="113"/>
      <c r="M8" s="123"/>
      <c r="N8" s="123"/>
      <c r="O8" s="123"/>
      <c r="P8" s="123"/>
      <c r="Q8" s="123"/>
      <c r="R8" s="123"/>
      <c r="S8" s="123"/>
      <c r="T8" s="123"/>
      <c r="U8" s="124"/>
      <c r="V8" s="124"/>
      <c r="W8" s="125"/>
      <c r="X8" s="123"/>
      <c r="Y8" s="123"/>
      <c r="Z8" s="123"/>
      <c r="AA8" s="123"/>
      <c r="AB8" s="123"/>
      <c r="AC8" s="123"/>
      <c r="AD8" s="123"/>
      <c r="AE8" s="123"/>
      <c r="AF8" s="124"/>
      <c r="AG8" s="124"/>
      <c r="AH8" s="125"/>
      <c r="AI8" s="123"/>
      <c r="AJ8" s="123"/>
      <c r="AK8" s="123"/>
      <c r="AL8" s="123"/>
      <c r="AM8" s="123"/>
      <c r="AN8" s="123"/>
      <c r="AO8" s="123"/>
      <c r="AP8" s="123"/>
      <c r="AQ8" s="124"/>
      <c r="AR8" s="124"/>
      <c r="AS8" s="121"/>
      <c r="AT8" s="127"/>
      <c r="AU8" s="125"/>
      <c r="AV8" s="125"/>
      <c r="AW8" s="125"/>
      <c r="AX8" s="125"/>
      <c r="AY8" s="125"/>
      <c r="AZ8" s="125"/>
      <c r="BA8" s="125"/>
      <c r="BB8" s="125"/>
      <c r="BC8" s="125"/>
      <c r="BD8" s="113"/>
      <c r="BE8" s="113"/>
    </row>
    <row r="9" spans="1:57" x14ac:dyDescent="0.2">
      <c r="A9" s="1"/>
      <c r="B9" s="114"/>
      <c r="C9" s="114"/>
      <c r="D9" s="114"/>
      <c r="E9" s="114"/>
      <c r="F9" s="114"/>
      <c r="G9" s="114"/>
      <c r="H9" s="114"/>
      <c r="I9" s="114"/>
      <c r="J9" s="112"/>
      <c r="K9" s="112"/>
      <c r="L9" s="113"/>
      <c r="M9" s="126"/>
      <c r="N9" s="126"/>
      <c r="O9" s="126"/>
      <c r="P9" s="126"/>
      <c r="Q9" s="126"/>
      <c r="R9" s="126"/>
      <c r="S9" s="126"/>
      <c r="T9" s="126"/>
      <c r="U9" s="124"/>
      <c r="V9" s="124"/>
      <c r="W9" s="125"/>
      <c r="X9" s="126"/>
      <c r="Y9" s="126"/>
      <c r="Z9" s="126"/>
      <c r="AA9" s="126"/>
      <c r="AB9" s="126"/>
      <c r="AC9" s="126"/>
      <c r="AD9" s="126"/>
      <c r="AE9" s="126"/>
      <c r="AF9" s="124"/>
      <c r="AG9" s="124"/>
      <c r="AH9" s="125"/>
      <c r="AI9" s="126"/>
      <c r="AJ9" s="126"/>
      <c r="AK9" s="126"/>
      <c r="AL9" s="126"/>
      <c r="AM9" s="126"/>
      <c r="AN9" s="126"/>
      <c r="AO9" s="126"/>
      <c r="AP9" s="126"/>
      <c r="AQ9" s="124"/>
      <c r="AR9" s="124"/>
      <c r="AS9" s="121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15"/>
      <c r="BE9" s="115"/>
    </row>
    <row r="10" spans="1:5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15"/>
      <c r="BE10" s="115"/>
    </row>
    <row r="11" spans="1:57" x14ac:dyDescent="0.2">
      <c r="A11" s="1"/>
      <c r="B11" s="3" t="s">
        <v>77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21"/>
      <c r="N11" s="121"/>
      <c r="O11" s="120" t="str">
        <f ca="1">IF($M$51&gt;1,"Bitte nur eine Wettkampfklasse auswählen!","")</f>
        <v/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15"/>
      <c r="BE11" s="115"/>
    </row>
    <row r="12" spans="1:57" x14ac:dyDescent="0.2">
      <c r="A12" s="1"/>
      <c r="B12" s="87" t="s">
        <v>125</v>
      </c>
      <c r="C12" s="88"/>
      <c r="D12" s="88"/>
      <c r="E12" s="88"/>
      <c r="F12" s="88"/>
      <c r="G12" s="88"/>
      <c r="H12" s="88"/>
      <c r="I12" s="89"/>
      <c r="J12" s="80"/>
      <c r="K12" s="81"/>
      <c r="L12" s="1"/>
      <c r="M12" s="129"/>
      <c r="N12" s="129"/>
      <c r="O12" s="129"/>
      <c r="P12" s="129"/>
      <c r="Q12" s="129"/>
      <c r="R12" s="129"/>
      <c r="S12" s="129"/>
      <c r="T12" s="129"/>
      <c r="U12" s="124"/>
      <c r="V12" s="124"/>
      <c r="W12" s="125"/>
      <c r="X12" s="129"/>
      <c r="Y12" s="129"/>
      <c r="Z12" s="129"/>
      <c r="AA12" s="129"/>
      <c r="AB12" s="129"/>
      <c r="AC12" s="129"/>
      <c r="AD12" s="129"/>
      <c r="AE12" s="129"/>
      <c r="AF12" s="124"/>
      <c r="AG12" s="124"/>
      <c r="AH12" s="125"/>
      <c r="AI12" s="129"/>
      <c r="AJ12" s="129"/>
      <c r="AK12" s="129"/>
      <c r="AL12" s="129"/>
      <c r="AM12" s="129"/>
      <c r="AN12" s="129"/>
      <c r="AO12" s="129"/>
      <c r="AP12" s="129"/>
      <c r="AQ12" s="124"/>
      <c r="AR12" s="124"/>
      <c r="AS12" s="121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15"/>
      <c r="BE12" s="115"/>
    </row>
    <row r="13" spans="1:57" x14ac:dyDescent="0.2">
      <c r="A13" s="1"/>
      <c r="B13" s="84" t="s">
        <v>127</v>
      </c>
      <c r="C13" s="85"/>
      <c r="D13" s="85"/>
      <c r="E13" s="85"/>
      <c r="F13" s="85"/>
      <c r="G13" s="85"/>
      <c r="H13" s="85"/>
      <c r="I13" s="86"/>
      <c r="J13" s="82"/>
      <c r="K13" s="83"/>
      <c r="L13" s="1"/>
      <c r="M13" s="126"/>
      <c r="N13" s="126"/>
      <c r="O13" s="126"/>
      <c r="P13" s="126"/>
      <c r="Q13" s="126"/>
      <c r="R13" s="126"/>
      <c r="S13" s="126"/>
      <c r="T13" s="126"/>
      <c r="U13" s="124"/>
      <c r="V13" s="124"/>
      <c r="W13" s="125"/>
      <c r="X13" s="126"/>
      <c r="Y13" s="126"/>
      <c r="Z13" s="126"/>
      <c r="AA13" s="126"/>
      <c r="AB13" s="126"/>
      <c r="AC13" s="126"/>
      <c r="AD13" s="126"/>
      <c r="AE13" s="126"/>
      <c r="AF13" s="124"/>
      <c r="AG13" s="124"/>
      <c r="AH13" s="125"/>
      <c r="AI13" s="126"/>
      <c r="AJ13" s="126"/>
      <c r="AK13" s="126"/>
      <c r="AL13" s="126"/>
      <c r="AM13" s="126"/>
      <c r="AN13" s="126"/>
      <c r="AO13" s="126"/>
      <c r="AP13" s="126"/>
      <c r="AQ13" s="124"/>
      <c r="AR13" s="124"/>
      <c r="AS13" s="121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38"/>
      <c r="BE13" s="38"/>
    </row>
    <row r="14" spans="1:57" x14ac:dyDescent="0.2">
      <c r="A14" s="1"/>
      <c r="B14" s="87" t="s">
        <v>126</v>
      </c>
      <c r="C14" s="88"/>
      <c r="D14" s="88"/>
      <c r="E14" s="88"/>
      <c r="F14" s="88"/>
      <c r="G14" s="88"/>
      <c r="H14" s="88"/>
      <c r="I14" s="89"/>
      <c r="J14" s="80"/>
      <c r="K14" s="81"/>
      <c r="L14" s="1"/>
      <c r="M14" s="129"/>
      <c r="N14" s="129"/>
      <c r="O14" s="129"/>
      <c r="P14" s="129"/>
      <c r="Q14" s="129"/>
      <c r="R14" s="129"/>
      <c r="S14" s="129"/>
      <c r="T14" s="129"/>
      <c r="U14" s="124"/>
      <c r="V14" s="124"/>
      <c r="W14" s="125"/>
      <c r="X14" s="129"/>
      <c r="Y14" s="129"/>
      <c r="Z14" s="129"/>
      <c r="AA14" s="129"/>
      <c r="AB14" s="129"/>
      <c r="AC14" s="129"/>
      <c r="AD14" s="129"/>
      <c r="AE14" s="129"/>
      <c r="AF14" s="124"/>
      <c r="AG14" s="124"/>
      <c r="AH14" s="125"/>
      <c r="AI14" s="129"/>
      <c r="AJ14" s="129"/>
      <c r="AK14" s="129"/>
      <c r="AL14" s="129"/>
      <c r="AM14" s="129"/>
      <c r="AN14" s="129"/>
      <c r="AO14" s="129"/>
      <c r="AP14" s="129"/>
      <c r="AQ14" s="124"/>
      <c r="AR14" s="124"/>
      <c r="AS14" s="121"/>
      <c r="AT14" s="129"/>
      <c r="AU14" s="129"/>
      <c r="AV14" s="129"/>
      <c r="AW14" s="129"/>
      <c r="AX14" s="129"/>
      <c r="AY14" s="129"/>
      <c r="AZ14" s="129"/>
      <c r="BA14" s="129"/>
      <c r="BB14" s="124"/>
      <c r="BC14" s="124"/>
      <c r="BD14" s="38"/>
      <c r="BE14" s="38"/>
    </row>
    <row r="15" spans="1:57" x14ac:dyDescent="0.2">
      <c r="A15" s="1"/>
      <c r="B15" s="84" t="s">
        <v>128</v>
      </c>
      <c r="C15" s="85"/>
      <c r="D15" s="85"/>
      <c r="E15" s="85"/>
      <c r="F15" s="85"/>
      <c r="G15" s="85"/>
      <c r="H15" s="85"/>
      <c r="I15" s="86"/>
      <c r="J15" s="82"/>
      <c r="K15" s="83"/>
      <c r="L15" s="1"/>
      <c r="M15" s="126"/>
      <c r="N15" s="126"/>
      <c r="O15" s="126"/>
      <c r="P15" s="126"/>
      <c r="Q15" s="126"/>
      <c r="R15" s="126"/>
      <c r="S15" s="126"/>
      <c r="T15" s="126"/>
      <c r="U15" s="124"/>
      <c r="V15" s="124"/>
      <c r="W15" s="125"/>
      <c r="X15" s="126"/>
      <c r="Y15" s="126"/>
      <c r="Z15" s="126"/>
      <c r="AA15" s="126"/>
      <c r="AB15" s="126"/>
      <c r="AC15" s="126"/>
      <c r="AD15" s="126"/>
      <c r="AE15" s="126"/>
      <c r="AF15" s="124"/>
      <c r="AG15" s="124"/>
      <c r="AH15" s="125"/>
      <c r="AI15" s="126"/>
      <c r="AJ15" s="126"/>
      <c r="AK15" s="126"/>
      <c r="AL15" s="126"/>
      <c r="AM15" s="126"/>
      <c r="AN15" s="126"/>
      <c r="AO15" s="126"/>
      <c r="AP15" s="126"/>
      <c r="AQ15" s="124"/>
      <c r="AR15" s="124"/>
      <c r="AS15" s="121"/>
      <c r="AT15" s="126"/>
      <c r="AU15" s="126"/>
      <c r="AV15" s="126"/>
      <c r="AW15" s="126"/>
      <c r="AX15" s="126"/>
      <c r="AY15" s="126"/>
      <c r="AZ15" s="126"/>
      <c r="BA15" s="126"/>
      <c r="BB15" s="124"/>
      <c r="BC15" s="124"/>
      <c r="BD15" s="38"/>
      <c r="BE15" s="38"/>
    </row>
    <row r="16" spans="1:57" ht="14" customHeight="1" x14ac:dyDescent="0.2">
      <c r="A16" s="11"/>
      <c r="B16" s="87" t="s">
        <v>129</v>
      </c>
      <c r="C16" s="88"/>
      <c r="D16" s="88"/>
      <c r="E16" s="88"/>
      <c r="F16" s="88"/>
      <c r="G16" s="88"/>
      <c r="H16" s="88"/>
      <c r="I16" s="89"/>
      <c r="J16" s="80"/>
      <c r="K16" s="81"/>
      <c r="L16" s="1"/>
      <c r="M16" s="129"/>
      <c r="N16" s="129"/>
      <c r="O16" s="129"/>
      <c r="P16" s="129"/>
      <c r="Q16" s="129"/>
      <c r="R16" s="129"/>
      <c r="S16" s="129"/>
      <c r="T16" s="129"/>
      <c r="U16" s="124"/>
      <c r="V16" s="124"/>
      <c r="W16" s="125"/>
      <c r="X16" s="129"/>
      <c r="Y16" s="129"/>
      <c r="Z16" s="129"/>
      <c r="AA16" s="129"/>
      <c r="AB16" s="129"/>
      <c r="AC16" s="129"/>
      <c r="AD16" s="129"/>
      <c r="AE16" s="129"/>
      <c r="AF16" s="124"/>
      <c r="AG16" s="124"/>
      <c r="AH16" s="125"/>
      <c r="AI16" s="129"/>
      <c r="AJ16" s="129"/>
      <c r="AK16" s="129"/>
      <c r="AL16" s="129"/>
      <c r="AM16" s="129"/>
      <c r="AN16" s="129"/>
      <c r="AO16" s="129"/>
      <c r="AP16" s="129"/>
      <c r="AQ16" s="124"/>
      <c r="AR16" s="124"/>
      <c r="AS16" s="121"/>
      <c r="AT16" s="129"/>
      <c r="AU16" s="129"/>
      <c r="AV16" s="129"/>
      <c r="AW16" s="129"/>
      <c r="AX16" s="129"/>
      <c r="AY16" s="129"/>
      <c r="AZ16" s="129"/>
      <c r="BA16" s="129"/>
      <c r="BB16" s="124"/>
      <c r="BC16" s="124"/>
      <c r="BD16" s="38"/>
      <c r="BE16" s="38"/>
    </row>
    <row r="17" spans="1:58" ht="14" customHeight="1" x14ac:dyDescent="0.2">
      <c r="A17" s="12"/>
      <c r="B17" s="84" t="s">
        <v>130</v>
      </c>
      <c r="C17" s="85"/>
      <c r="D17" s="85"/>
      <c r="E17" s="85"/>
      <c r="F17" s="85"/>
      <c r="G17" s="85"/>
      <c r="H17" s="85"/>
      <c r="I17" s="86"/>
      <c r="J17" s="82"/>
      <c r="K17" s="83"/>
      <c r="L17" s="1"/>
      <c r="M17" s="126"/>
      <c r="N17" s="126"/>
      <c r="O17" s="126"/>
      <c r="P17" s="126"/>
      <c r="Q17" s="126"/>
      <c r="R17" s="126"/>
      <c r="S17" s="126"/>
      <c r="T17" s="126"/>
      <c r="U17" s="124"/>
      <c r="V17" s="124"/>
      <c r="W17" s="125"/>
      <c r="X17" s="126"/>
      <c r="Y17" s="126"/>
      <c r="Z17" s="126"/>
      <c r="AA17" s="126"/>
      <c r="AB17" s="126"/>
      <c r="AC17" s="126"/>
      <c r="AD17" s="126"/>
      <c r="AE17" s="126"/>
      <c r="AF17" s="124"/>
      <c r="AG17" s="124"/>
      <c r="AH17" s="125"/>
      <c r="AI17" s="126"/>
      <c r="AJ17" s="126"/>
      <c r="AK17" s="126"/>
      <c r="AL17" s="126"/>
      <c r="AM17" s="126"/>
      <c r="AN17" s="126"/>
      <c r="AO17" s="126"/>
      <c r="AP17" s="126"/>
      <c r="AQ17" s="124"/>
      <c r="AR17" s="124"/>
      <c r="AS17" s="121"/>
      <c r="AT17" s="126"/>
      <c r="AU17" s="126"/>
      <c r="AV17" s="126"/>
      <c r="AW17" s="126"/>
      <c r="AX17" s="126"/>
      <c r="AY17" s="126"/>
      <c r="AZ17" s="126"/>
      <c r="BA17" s="126"/>
      <c r="BB17" s="124"/>
      <c r="BC17" s="124"/>
      <c r="BD17" s="38"/>
      <c r="BE17" s="38"/>
    </row>
    <row r="18" spans="1:58" ht="14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"/>
      <c r="X18" s="12"/>
      <c r="Y18" s="12"/>
      <c r="Z18" s="12"/>
      <c r="AA18" s="12"/>
      <c r="AB18" s="12"/>
      <c r="AC18" s="12"/>
      <c r="AD18" s="12"/>
      <c r="AE18" s="12"/>
      <c r="AF18" s="13"/>
      <c r="AG18" s="13"/>
      <c r="AH18" s="1"/>
      <c r="AI18" s="12"/>
      <c r="AJ18" s="12"/>
      <c r="AK18" s="12"/>
      <c r="AL18" s="12"/>
      <c r="AM18" s="12"/>
      <c r="AN18" s="12"/>
      <c r="AO18" s="12"/>
      <c r="AP18" s="12"/>
      <c r="AQ18" s="13"/>
      <c r="AR18" s="13"/>
      <c r="AS18" s="1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8" ht="14" customHeight="1" x14ac:dyDescent="0.2">
      <c r="A19" s="12"/>
      <c r="B19" s="3" t="s">
        <v>78</v>
      </c>
      <c r="C19" s="15"/>
      <c r="D19" s="16"/>
      <c r="E19" s="17"/>
      <c r="F19" s="15"/>
      <c r="G19" s="16"/>
      <c r="H19" s="3" t="s">
        <v>1</v>
      </c>
      <c r="I19" s="15"/>
      <c r="J19" s="16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79</v>
      </c>
      <c r="AJ19" s="3"/>
      <c r="AK19" s="3"/>
      <c r="AL19" s="3"/>
      <c r="AM19" s="3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8" ht="14" customHeight="1" x14ac:dyDescent="0.2">
      <c r="A20" s="18"/>
      <c r="B20" s="96" t="str">
        <f ca="1">IF(ISBLANK(INDIRECT("'Kopfdaten'"&amp;$A$59&amp;"D6")),"",INDIRECT("'Kopfdaten'"&amp;$A$59&amp;"D6"))</f>
        <v/>
      </c>
      <c r="C20" s="97"/>
      <c r="D20" s="97"/>
      <c r="E20" s="97"/>
      <c r="F20" s="98"/>
      <c r="G20" s="18"/>
      <c r="H20" s="102" t="str">
        <f ca="1">IF(ISBLANK(INDIRECT("'Kopfdaten'"&amp;$A$59&amp;"I6")),"",INDIRECT("'Kopfdaten'"&amp;$A$59&amp;"I6"))</f>
        <v/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37"/>
      <c r="AF20" s="138"/>
      <c r="AG20" s="138"/>
      <c r="AH20" s="1"/>
      <c r="AI20" s="106" t="s">
        <v>80</v>
      </c>
      <c r="AJ20" s="106"/>
      <c r="AK20" s="106"/>
      <c r="AL20" s="106"/>
      <c r="AM20" s="106"/>
      <c r="AN20" s="106"/>
      <c r="AO20" s="106"/>
      <c r="AP20" s="106"/>
      <c r="AQ20" s="116"/>
      <c r="AR20" s="117"/>
      <c r="AS20" s="1"/>
      <c r="AT20" s="106" t="s">
        <v>81</v>
      </c>
      <c r="AU20" s="106"/>
      <c r="AV20" s="106"/>
      <c r="AW20" s="106"/>
      <c r="AX20" s="106"/>
      <c r="AY20" s="106"/>
      <c r="AZ20" s="106"/>
      <c r="BA20" s="106"/>
      <c r="BB20" s="116" t="s">
        <v>124</v>
      </c>
      <c r="BC20" s="117"/>
      <c r="BD20" s="1"/>
      <c r="BE20" s="1"/>
    </row>
    <row r="21" spans="1:58" ht="14" customHeight="1" x14ac:dyDescent="0.2">
      <c r="A21" s="12"/>
      <c r="B21" s="99"/>
      <c r="C21" s="100"/>
      <c r="D21" s="100"/>
      <c r="E21" s="100"/>
      <c r="F21" s="101"/>
      <c r="G21" s="1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37"/>
      <c r="AF21" s="138"/>
      <c r="AG21" s="138"/>
      <c r="AH21" s="1"/>
      <c r="AI21" s="106"/>
      <c r="AJ21" s="106"/>
      <c r="AK21" s="106"/>
      <c r="AL21" s="106"/>
      <c r="AM21" s="106"/>
      <c r="AN21" s="106"/>
      <c r="AO21" s="106"/>
      <c r="AP21" s="106"/>
      <c r="AQ21" s="118"/>
      <c r="AR21" s="119"/>
      <c r="AS21" s="1"/>
      <c r="AT21" s="106"/>
      <c r="AU21" s="106"/>
      <c r="AV21" s="106"/>
      <c r="AW21" s="106"/>
      <c r="AX21" s="106"/>
      <c r="AY21" s="106"/>
      <c r="AZ21" s="106"/>
      <c r="BA21" s="106"/>
      <c r="BB21" s="118"/>
      <c r="BC21" s="119"/>
      <c r="BD21" s="1"/>
      <c r="BE21" s="1"/>
    </row>
    <row r="22" spans="1:58" ht="14" customHeight="1" x14ac:dyDescent="0.2">
      <c r="A22" s="18"/>
      <c r="B22" s="19"/>
      <c r="C22" s="12"/>
      <c r="D22" s="18"/>
      <c r="E22" s="19"/>
      <c r="F22" s="12"/>
      <c r="G22" s="18"/>
      <c r="H22" s="19"/>
      <c r="I22" s="12"/>
      <c r="J22" s="18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0" t="str">
        <f ca="1">IF($G$53,"Bitte nur Mannschaft oder Einzel auswählen!","")</f>
        <v/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8" ht="14" customHeight="1" x14ac:dyDescent="0.2">
      <c r="A23" s="12"/>
      <c r="B23" s="3" t="s">
        <v>82</v>
      </c>
      <c r="C23" s="15"/>
      <c r="D23" s="16"/>
      <c r="E23" s="17"/>
      <c r="F23" s="15"/>
      <c r="G23" s="16"/>
      <c r="H23" s="3" t="s">
        <v>83</v>
      </c>
      <c r="I23" s="15"/>
      <c r="J23" s="16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1" t="s">
        <v>84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1" t="s">
        <v>85</v>
      </c>
      <c r="AS23" s="3"/>
      <c r="AT23" s="3"/>
      <c r="AU23" s="3"/>
      <c r="AV23" s="3"/>
      <c r="AW23" s="3"/>
      <c r="AX23" s="3"/>
      <c r="AY23" s="21" t="s">
        <v>118</v>
      </c>
      <c r="AZ23" s="3"/>
      <c r="BA23" s="1"/>
      <c r="BB23" s="1"/>
      <c r="BC23" s="1"/>
      <c r="BD23" s="1"/>
      <c r="BE23" s="1"/>
    </row>
    <row r="24" spans="1:58" s="23" customFormat="1" ht="23" customHeight="1" x14ac:dyDescent="0.2">
      <c r="A24" s="22"/>
      <c r="B24" s="90" t="str">
        <f>IF(ISBLANK($E24),"",$B$20)</f>
        <v/>
      </c>
      <c r="C24" s="91"/>
      <c r="D24" s="91"/>
      <c r="E24" s="92"/>
      <c r="F24" s="92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22"/>
    </row>
    <row r="25" spans="1:58" s="23" customFormat="1" ht="23" customHeight="1" x14ac:dyDescent="0.2">
      <c r="A25" s="22"/>
      <c r="B25" s="90" t="str">
        <f t="shared" ref="B25:B26" si="0">IF(ISBLANK($E25),"",$B$20)</f>
        <v/>
      </c>
      <c r="C25" s="91"/>
      <c r="D25" s="91"/>
      <c r="E25" s="92"/>
      <c r="F25" s="92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22"/>
    </row>
    <row r="26" spans="1:58" s="23" customFormat="1" ht="23" customHeight="1" x14ac:dyDescent="0.2">
      <c r="A26" s="22"/>
      <c r="B26" s="90" t="str">
        <f t="shared" si="0"/>
        <v/>
      </c>
      <c r="C26" s="91"/>
      <c r="D26" s="91"/>
      <c r="E26" s="92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22"/>
    </row>
    <row r="27" spans="1:5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8" ht="20" customHeight="1" x14ac:dyDescent="0.25">
      <c r="A28" s="1"/>
      <c r="B28" s="24" t="s">
        <v>86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7" t="str">
        <f ca="1">IF(ISBLANK(INDIRECT("'Kopfdaten'"&amp;$A$59&amp;"B10")),"",INDIRECT("'Kopfdaten'"&amp;$A$59&amp;"B10"))</f>
        <v/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5" t="s">
        <v>87</v>
      </c>
      <c r="AY28" s="108" t="str">
        <f>IF(SUM(AY24:AY26)&gt;0,SUM(AY24:AY26),"")</f>
        <v/>
      </c>
      <c r="AZ28" s="109"/>
      <c r="BA28" s="109"/>
      <c r="BB28" s="109"/>
      <c r="BC28" s="109"/>
      <c r="BD28" s="110"/>
      <c r="BE28" s="1"/>
    </row>
    <row r="29" spans="1:58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6" t="s">
        <v>131</v>
      </c>
      <c r="BE31" s="1"/>
    </row>
    <row r="32" spans="1:5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</row>
    <row r="33" spans="1:5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1:58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8"/>
    </row>
    <row r="35" spans="1:58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  <c r="S35" s="131"/>
      <c r="T35" s="131"/>
      <c r="U35" s="131"/>
      <c r="V35" s="131"/>
      <c r="W35" s="131"/>
      <c r="X35" s="132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8"/>
    </row>
    <row r="36" spans="1:58" x14ac:dyDescent="0.2">
      <c r="A36" s="133"/>
      <c r="B36" s="133"/>
      <c r="C36" s="133"/>
      <c r="D36" s="133"/>
      <c r="E36" s="133"/>
      <c r="F36" s="133"/>
      <c r="G36" s="134"/>
      <c r="H36" s="134"/>
      <c r="I36" s="134"/>
      <c r="J36" s="134"/>
      <c r="K36" s="134"/>
      <c r="L36" s="135"/>
      <c r="M36" s="134"/>
      <c r="N36" s="133"/>
      <c r="O36" s="133"/>
      <c r="P36" s="133"/>
      <c r="Q36" s="133"/>
      <c r="R36" s="132"/>
      <c r="S36" s="132"/>
      <c r="T36" s="132"/>
      <c r="U36" s="132"/>
      <c r="V36" s="132"/>
      <c r="W36" s="133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33"/>
      <c r="AJ36" s="132"/>
      <c r="AK36" s="132"/>
      <c r="AL36" s="132"/>
      <c r="AM36" s="132"/>
      <c r="AN36" s="132"/>
      <c r="AO36" s="133"/>
      <c r="AP36" s="132"/>
      <c r="AQ36" s="132"/>
      <c r="AR36" s="132"/>
      <c r="AS36" s="132"/>
      <c r="AT36" s="132"/>
      <c r="AU36" s="133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  <c r="M37" s="134"/>
      <c r="N37" s="134"/>
      <c r="O37" s="134"/>
      <c r="P37" s="133"/>
      <c r="Q37" s="134"/>
      <c r="R37" s="132"/>
      <c r="S37" s="132"/>
      <c r="T37" s="132"/>
      <c r="U37" s="132"/>
      <c r="V37" s="132"/>
      <c r="W37" s="134"/>
      <c r="X37" s="132"/>
      <c r="Y37" s="132"/>
      <c r="Z37" s="132"/>
      <c r="AA37" s="132"/>
      <c r="AB37" s="132"/>
      <c r="AC37" s="134"/>
      <c r="AD37" s="134"/>
      <c r="AE37" s="134"/>
      <c r="AF37" s="134"/>
      <c r="AG37" s="134"/>
      <c r="AH37" s="134"/>
      <c r="AI37" s="134"/>
      <c r="AJ37" s="132"/>
      <c r="AK37" s="132"/>
      <c r="AL37" s="132"/>
      <c r="AM37" s="132"/>
      <c r="AN37" s="132"/>
      <c r="AO37" s="134"/>
      <c r="AP37" s="132"/>
      <c r="AQ37" s="132"/>
      <c r="AR37" s="132"/>
      <c r="AS37" s="132"/>
      <c r="AT37" s="132"/>
      <c r="AU37" s="134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8"/>
    </row>
    <row r="38" spans="1:58" x14ac:dyDescent="0.2">
      <c r="A38" s="134"/>
      <c r="B38" s="134"/>
      <c r="C38" s="134"/>
      <c r="D38" s="134"/>
      <c r="E38" s="134"/>
      <c r="F38" s="134"/>
      <c r="G38" s="136"/>
      <c r="H38" s="136"/>
      <c r="I38" s="136"/>
      <c r="J38" s="136"/>
      <c r="K38" s="136"/>
      <c r="L38" s="134"/>
      <c r="M38" s="134"/>
      <c r="N38" s="134"/>
      <c r="O38" s="134"/>
      <c r="P38" s="133"/>
      <c r="Q38" s="134"/>
      <c r="R38" s="132"/>
      <c r="S38" s="132"/>
      <c r="T38" s="132"/>
      <c r="U38" s="132"/>
      <c r="V38" s="132"/>
      <c r="W38" s="134"/>
      <c r="X38" s="132"/>
      <c r="Y38" s="132"/>
      <c r="Z38" s="132"/>
      <c r="AA38" s="132"/>
      <c r="AB38" s="132"/>
      <c r="AC38" s="134"/>
      <c r="AD38" s="134"/>
      <c r="AE38" s="134"/>
      <c r="AF38" s="134"/>
      <c r="AG38" s="134"/>
      <c r="AH38" s="134"/>
      <c r="AI38" s="134"/>
      <c r="AJ38" s="132"/>
      <c r="AK38" s="132"/>
      <c r="AL38" s="132"/>
      <c r="AM38" s="132"/>
      <c r="AN38" s="132"/>
      <c r="AO38" s="134"/>
      <c r="AP38" s="132"/>
      <c r="AQ38" s="132"/>
      <c r="AR38" s="132"/>
      <c r="AS38" s="132"/>
      <c r="AT38" s="132"/>
      <c r="AU38" s="134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8"/>
    </row>
    <row r="39" spans="1:58" x14ac:dyDescent="0.2">
      <c r="A39" s="134"/>
      <c r="B39" s="134"/>
      <c r="C39" s="134"/>
      <c r="D39" s="134"/>
      <c r="E39" s="134"/>
      <c r="F39" s="134"/>
      <c r="G39" s="136"/>
      <c r="H39" s="136"/>
      <c r="I39" s="136"/>
      <c r="J39" s="136"/>
      <c r="K39" s="136"/>
      <c r="L39" s="134"/>
      <c r="M39" s="134"/>
      <c r="N39" s="134"/>
      <c r="O39" s="134"/>
      <c r="P39" s="133"/>
      <c r="Q39" s="134"/>
      <c r="R39" s="132"/>
      <c r="S39" s="132"/>
      <c r="T39" s="132"/>
      <c r="U39" s="132"/>
      <c r="V39" s="132"/>
      <c r="W39" s="134"/>
      <c r="X39" s="132"/>
      <c r="Y39" s="132"/>
      <c r="Z39" s="132"/>
      <c r="AA39" s="132"/>
      <c r="AB39" s="132"/>
      <c r="AC39" s="134"/>
      <c r="AD39" s="134"/>
      <c r="AE39" s="134"/>
      <c r="AF39" s="134"/>
      <c r="AG39" s="134"/>
      <c r="AH39" s="134"/>
      <c r="AI39" s="134"/>
      <c r="AJ39" s="132"/>
      <c r="AK39" s="132"/>
      <c r="AL39" s="132"/>
      <c r="AM39" s="132"/>
      <c r="AN39" s="132"/>
      <c r="AO39" s="134"/>
      <c r="AP39" s="132"/>
      <c r="AQ39" s="132"/>
      <c r="AR39" s="132"/>
      <c r="AS39" s="132"/>
      <c r="AT39" s="132"/>
      <c r="AU39" s="134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8"/>
    </row>
    <row r="40" spans="1:58" x14ac:dyDescent="0.2">
      <c r="A40" s="134"/>
      <c r="B40" s="134"/>
      <c r="C40" s="134"/>
      <c r="D40" s="134"/>
      <c r="E40" s="134"/>
      <c r="F40" s="134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4"/>
      <c r="X40" s="132"/>
      <c r="Y40" s="136"/>
      <c r="Z40" s="136"/>
      <c r="AA40" s="136"/>
      <c r="AB40" s="136"/>
      <c r="AC40" s="136"/>
      <c r="AD40" s="136"/>
      <c r="AE40" s="136"/>
      <c r="AF40" s="136"/>
      <c r="AG40" s="136"/>
      <c r="AH40" s="134"/>
      <c r="AI40" s="134"/>
      <c r="AJ40" s="132"/>
      <c r="AK40" s="132"/>
      <c r="AL40" s="132"/>
      <c r="AM40" s="132"/>
      <c r="AN40" s="132"/>
      <c r="AO40" s="134"/>
      <c r="AP40" s="132"/>
      <c r="AQ40" s="132"/>
      <c r="AR40" s="132"/>
      <c r="AS40" s="132"/>
      <c r="AT40" s="132"/>
      <c r="AU40" s="134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8"/>
    </row>
    <row r="41" spans="1:58" x14ac:dyDescent="0.2">
      <c r="A41" s="134"/>
      <c r="B41" s="134"/>
      <c r="C41" s="134"/>
      <c r="D41" s="134"/>
      <c r="E41" s="134"/>
      <c r="F41" s="134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4"/>
      <c r="X41" s="132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4"/>
      <c r="AO41" s="134"/>
      <c r="AP41" s="134"/>
      <c r="AQ41" s="134"/>
      <c r="AR41" s="134"/>
      <c r="AS41" s="134"/>
      <c r="AT41" s="134"/>
      <c r="AU41" s="134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8"/>
    </row>
    <row r="42" spans="1:58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8"/>
    </row>
    <row r="43" spans="1:58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8"/>
    </row>
    <row r="44" spans="1:58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1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8"/>
    </row>
    <row r="45" spans="1:58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1:58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1:58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1:58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58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 t="s">
        <v>88</v>
      </c>
      <c r="S49" s="131"/>
      <c r="T49" s="131"/>
      <c r="U49" s="131"/>
      <c r="V49" s="131"/>
      <c r="W49" s="131"/>
      <c r="X49" s="131" t="s">
        <v>89</v>
      </c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 t="s">
        <v>90</v>
      </c>
      <c r="AK49" s="131"/>
      <c r="AL49" s="131"/>
      <c r="AM49" s="131"/>
      <c r="AN49" s="131"/>
      <c r="AO49" s="131"/>
      <c r="AP49" s="131" t="s">
        <v>91</v>
      </c>
      <c r="AQ49" s="131"/>
      <c r="AR49" s="131"/>
      <c r="AS49" s="131"/>
      <c r="AT49" s="131"/>
      <c r="AU49" s="131"/>
      <c r="AV49" s="131"/>
      <c r="AW49" s="131"/>
      <c r="AX49" s="131"/>
      <c r="AY49" s="131" t="s">
        <v>92</v>
      </c>
      <c r="AZ49" s="131"/>
      <c r="BA49" s="131"/>
      <c r="BB49" s="131" t="s">
        <v>93</v>
      </c>
      <c r="BC49" s="131"/>
      <c r="BD49" s="131"/>
      <c r="BE49" s="131"/>
      <c r="BF49" s="131"/>
    </row>
    <row r="50" spans="1:58" x14ac:dyDescent="0.2">
      <c r="A50" s="133" t="s">
        <v>94</v>
      </c>
      <c r="B50" s="133"/>
      <c r="C50" s="133"/>
      <c r="D50" s="133"/>
      <c r="E50" s="133"/>
      <c r="F50" s="133"/>
      <c r="G50" s="134">
        <f ca="1">IF($AZ$50-$AY$50&gt;0,COUNTIF(INDIRECT("J"&amp;$AY$50&amp;":K"&amp;$AZ$50),"&lt;&gt;"),0)</f>
        <v>1</v>
      </c>
      <c r="H50" s="134">
        <f ca="1">IF($AZ$51-$AY$51&gt;0,COUNTIF(INDIRECT("U"&amp;$AY$51&amp;":V"&amp;$AZ$51),"&lt;&gt;"),0)</f>
        <v>0</v>
      </c>
      <c r="I50" s="134">
        <f ca="1">IF($AZ$52-$AY$52&gt;0,COUNTIF(INDIRECT("AF"&amp;$AY$52&amp;":AG"&amp;$AZ$52),"&lt;&gt;"),0)</f>
        <v>0</v>
      </c>
      <c r="J50" s="134">
        <f ca="1">IF($AZ$53-$AY$53&gt;0,COUNTIF(INDIRECT("AQ"&amp;$AY$53&amp;":AR"&amp;$AZ$53),"&lt;&gt;"),0)</f>
        <v>0</v>
      </c>
      <c r="K50" s="134">
        <f ca="1">IF($AZ$54-$AY$54&gt;0,COUNTIF(INDIRECT("BB"&amp;$AY$54&amp;":BC"&amp;$AZ$54),"&lt;&gt;"),0)</f>
        <v>0</v>
      </c>
      <c r="L50" s="135" t="s">
        <v>95</v>
      </c>
      <c r="M50" s="134">
        <f ca="1">SUM(G50:K50)</f>
        <v>1</v>
      </c>
      <c r="N50" s="133"/>
      <c r="O50" s="133"/>
      <c r="P50" s="133"/>
      <c r="Q50" s="133"/>
      <c r="R50" s="132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2"/>
      <c r="T50" s="132"/>
      <c r="U50" s="132"/>
      <c r="V50" s="132"/>
      <c r="W50" s="133"/>
      <c r="X50" s="132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2"/>
      <c r="Z50" s="132"/>
      <c r="AA50" s="132"/>
      <c r="AB50" s="132"/>
      <c r="AC50" s="132"/>
      <c r="AD50" s="132"/>
      <c r="AE50" s="132"/>
      <c r="AF50" s="132"/>
      <c r="AG50" s="132"/>
      <c r="AH50" s="133"/>
      <c r="AI50" s="133"/>
      <c r="AJ50" s="132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>75 Jahre SSV</v>
      </c>
      <c r="AK50" s="132"/>
      <c r="AL50" s="132"/>
      <c r="AM50" s="132"/>
      <c r="AN50" s="132"/>
      <c r="AO50" s="133"/>
      <c r="AP50" s="132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>Mehrdisziplin-Wettbewerb</v>
      </c>
      <c r="AQ50" s="132"/>
      <c r="AR50" s="132"/>
      <c r="AS50" s="132"/>
      <c r="AT50" s="132"/>
      <c r="AU50" s="133"/>
      <c r="AV50" s="8"/>
      <c r="AW50" s="8"/>
      <c r="AX50" s="132" t="s">
        <v>96</v>
      </c>
      <c r="AY50" s="132">
        <v>6</v>
      </c>
      <c r="AZ50" s="132">
        <v>7</v>
      </c>
      <c r="BA50" s="8"/>
      <c r="BB50" s="132">
        <v>12</v>
      </c>
      <c r="BC50" s="132">
        <v>17</v>
      </c>
      <c r="BD50" s="136"/>
      <c r="BE50" s="8"/>
      <c r="BF50" s="131"/>
    </row>
    <row r="51" spans="1:58" x14ac:dyDescent="0.2">
      <c r="A51" s="134" t="s">
        <v>97</v>
      </c>
      <c r="B51" s="134"/>
      <c r="C51" s="134"/>
      <c r="D51" s="134"/>
      <c r="E51" s="134"/>
      <c r="F51" s="134"/>
      <c r="G51" s="134">
        <f ca="1">IF($BC$50-$BB$50&gt;0,COUNTIF(INDIRECT("J"&amp;$BB$50&amp;":K"&amp;$BC$50),"&lt;&gt;"),0)</f>
        <v>0</v>
      </c>
      <c r="H51" s="134">
        <f ca="1">IF($BC$51-$BB$51&gt;0,COUNTIF(INDIRECT("U"&amp;$BB$51&amp;":V"&amp;$BC$51),"&lt;&gt;"),0)</f>
        <v>0</v>
      </c>
      <c r="I51" s="134">
        <f ca="1">IF($BC$52-$BB$52&gt;0,COUNTIF(INDIRECT("AF"&amp;$BB$52&amp;":AG"&amp;$BC$52),"&lt;&gt;"),0)</f>
        <v>0</v>
      </c>
      <c r="J51" s="134">
        <f ca="1">IF($BC$53-$BB$53&gt;0,COUNTIF(INDIRECT("AQ"&amp;$BB$53&amp;":AR"&amp;$BC$53),"&lt;&gt;"),0)</f>
        <v>0</v>
      </c>
      <c r="K51" s="134">
        <f ca="1">IF($BC$54-$BB$54&gt;0,COUNTIF(INDIRECT("BB"&amp;$BB$54&amp;":BC"&amp;$BC$54),"&lt;&gt;"),0)</f>
        <v>0</v>
      </c>
      <c r="L51" s="135" t="s">
        <v>95</v>
      </c>
      <c r="M51" s="134">
        <f ca="1">SUM(G51:K51)</f>
        <v>0</v>
      </c>
      <c r="N51" s="134"/>
      <c r="O51" s="134"/>
      <c r="P51" s="133"/>
      <c r="Q51" s="134"/>
      <c r="R51" s="132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2"/>
      <c r="T51" s="132"/>
      <c r="U51" s="132"/>
      <c r="V51" s="132"/>
      <c r="W51" s="134"/>
      <c r="X51" s="132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2"/>
      <c r="Z51" s="132"/>
      <c r="AA51" s="132"/>
      <c r="AB51" s="132"/>
      <c r="AC51" s="134"/>
      <c r="AD51" s="134"/>
      <c r="AE51" s="134"/>
      <c r="AF51" s="134"/>
      <c r="AG51" s="134"/>
      <c r="AH51" s="134"/>
      <c r="AI51" s="134"/>
      <c r="AJ51" s="132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2"/>
      <c r="AL51" s="132"/>
      <c r="AM51" s="132"/>
      <c r="AN51" s="132"/>
      <c r="AO51" s="134"/>
      <c r="AP51" s="132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2"/>
      <c r="AR51" s="132"/>
      <c r="AS51" s="132"/>
      <c r="AT51" s="132"/>
      <c r="AU51" s="134"/>
      <c r="AV51" s="131"/>
      <c r="AW51" s="131"/>
      <c r="AX51" s="136" t="s">
        <v>98</v>
      </c>
      <c r="AY51" s="136"/>
      <c r="AZ51" s="136"/>
      <c r="BA51" s="131"/>
      <c r="BB51" s="132"/>
      <c r="BC51" s="132"/>
      <c r="BD51" s="136"/>
      <c r="BE51" s="131"/>
      <c r="BF51" s="131"/>
    </row>
    <row r="52" spans="1:58" x14ac:dyDescent="0.2">
      <c r="A52" s="134" t="s">
        <v>99</v>
      </c>
      <c r="B52" s="134"/>
      <c r="C52" s="134"/>
      <c r="D52" s="134"/>
      <c r="E52" s="134"/>
      <c r="F52" s="134"/>
      <c r="G52" s="136" t="b">
        <f ca="1">NOT(AND(ISBLANK(INDIRECT("AQ"&amp;$AX$57)),ISBLANK(INDIRECT("BB"&amp;$AX$57))))</f>
        <v>1</v>
      </c>
      <c r="H52" s="134"/>
      <c r="I52" s="136"/>
      <c r="J52" s="136"/>
      <c r="K52" s="136"/>
      <c r="L52" s="134"/>
      <c r="M52" s="134"/>
      <c r="N52" s="134"/>
      <c r="O52" s="134"/>
      <c r="P52" s="133"/>
      <c r="Q52" s="134"/>
      <c r="R52" s="132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2"/>
      <c r="T52" s="132"/>
      <c r="U52" s="132"/>
      <c r="V52" s="132"/>
      <c r="W52" s="134"/>
      <c r="X52" s="132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2"/>
      <c r="Z52" s="132"/>
      <c r="AA52" s="132"/>
      <c r="AB52" s="132"/>
      <c r="AC52" s="134"/>
      <c r="AD52" s="134"/>
      <c r="AE52" s="134"/>
      <c r="AF52" s="134"/>
      <c r="AG52" s="134"/>
      <c r="AH52" s="134"/>
      <c r="AI52" s="134"/>
      <c r="AJ52" s="132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2"/>
      <c r="AL52" s="132"/>
      <c r="AM52" s="132"/>
      <c r="AN52" s="132"/>
      <c r="AO52" s="134"/>
      <c r="AP52" s="132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2"/>
      <c r="AR52" s="132"/>
      <c r="AS52" s="132"/>
      <c r="AT52" s="132"/>
      <c r="AU52" s="134"/>
      <c r="AV52" s="131"/>
      <c r="AW52" s="131"/>
      <c r="AX52" s="136" t="s">
        <v>100</v>
      </c>
      <c r="AY52" s="136"/>
      <c r="AZ52" s="136"/>
      <c r="BA52" s="131"/>
      <c r="BB52" s="132"/>
      <c r="BC52" s="132"/>
      <c r="BD52" s="136"/>
      <c r="BE52" s="131"/>
      <c r="BF52" s="131"/>
    </row>
    <row r="53" spans="1:58" x14ac:dyDescent="0.2">
      <c r="A53" s="134" t="s">
        <v>101</v>
      </c>
      <c r="B53" s="134"/>
      <c r="C53" s="134"/>
      <c r="D53" s="134"/>
      <c r="E53" s="134"/>
      <c r="F53" s="134"/>
      <c r="G53" s="136" t="b">
        <f ca="1">AND(NOT(ISBLANK(INDIRECT("AQ"&amp;$AX$57))),NOT(ISBLANK(INDIRECT("BB"&amp;$AX$57))))</f>
        <v>0</v>
      </c>
      <c r="H53" s="134"/>
      <c r="I53" s="136"/>
      <c r="J53" s="136"/>
      <c r="K53" s="136"/>
      <c r="L53" s="134"/>
      <c r="M53" s="134"/>
      <c r="N53" s="134"/>
      <c r="O53" s="134"/>
      <c r="P53" s="133"/>
      <c r="Q53" s="134"/>
      <c r="R53" s="132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2"/>
      <c r="T53" s="132"/>
      <c r="U53" s="132"/>
      <c r="V53" s="132"/>
      <c r="W53" s="134"/>
      <c r="X53" s="132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2"/>
      <c r="Z53" s="132"/>
      <c r="AA53" s="132"/>
      <c r="AB53" s="132"/>
      <c r="AC53" s="134"/>
      <c r="AD53" s="134"/>
      <c r="AE53" s="134"/>
      <c r="AF53" s="134"/>
      <c r="AG53" s="134"/>
      <c r="AH53" s="134"/>
      <c r="AI53" s="134"/>
      <c r="AJ53" s="132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2"/>
      <c r="AL53" s="132"/>
      <c r="AM53" s="132"/>
      <c r="AN53" s="132"/>
      <c r="AO53" s="134"/>
      <c r="AP53" s="132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2"/>
      <c r="AR53" s="132"/>
      <c r="AS53" s="132"/>
      <c r="AT53" s="132"/>
      <c r="AU53" s="134"/>
      <c r="AV53" s="131"/>
      <c r="AW53" s="131"/>
      <c r="AX53" s="136" t="s">
        <v>102</v>
      </c>
      <c r="AY53" s="136"/>
      <c r="AZ53" s="136"/>
      <c r="BA53" s="131"/>
      <c r="BB53" s="132"/>
      <c r="BC53" s="132"/>
      <c r="BD53" s="136"/>
      <c r="BE53" s="131"/>
      <c r="BF53" s="131"/>
    </row>
    <row r="54" spans="1:58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1"/>
      <c r="T54" s="131"/>
      <c r="U54" s="131"/>
      <c r="V54" s="131"/>
      <c r="W54" s="131"/>
      <c r="X54" s="132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1"/>
      <c r="AL54" s="131"/>
      <c r="AM54" s="131"/>
      <c r="AN54" s="131"/>
      <c r="AO54" s="131"/>
      <c r="AP54" s="132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1"/>
      <c r="AR54" s="131"/>
      <c r="AS54" s="131"/>
      <c r="AT54" s="131"/>
      <c r="AU54" s="131"/>
      <c r="AV54" s="131"/>
      <c r="AW54" s="131"/>
      <c r="AX54" s="136" t="s">
        <v>103</v>
      </c>
      <c r="AY54" s="136"/>
      <c r="AZ54" s="136"/>
      <c r="BA54" s="131"/>
      <c r="BB54" s="136"/>
      <c r="BC54" s="136"/>
      <c r="BD54" s="136"/>
      <c r="BE54" s="131"/>
      <c r="BF54" s="131"/>
    </row>
    <row r="55" spans="1:58" x14ac:dyDescent="0.2">
      <c r="A55" s="134" t="s">
        <v>104</v>
      </c>
      <c r="B55" s="134"/>
      <c r="C55" s="134"/>
      <c r="D55" s="134"/>
      <c r="E55" s="134"/>
      <c r="F55" s="134"/>
      <c r="G55" s="136" t="str">
        <f ca="1">IF(ISERROR(INDEX($AJ$50:$AJ$55,MATCH(TRUE,INDEX($AJ$50:$AJ$55&lt;&gt;"",0),0),1)),"",INDEX($AJ$50:$AJ$55,MATCH(TRUE,INDEX($AJ$50:$AJ$55&lt;&gt;"",0),0),1))</f>
        <v>75 Jahre SSV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4"/>
      <c r="X55" s="136" t="str">
        <f ca="1">IF(ISERROR(INDEX($AP$50:$AP$54,MATCH(TRUE,INDEX($AP$50:$AP$54&lt;&gt;"",0),0),1)),"",INDEX($AP$50:$AP$54,MATCH(TRUE,INDEX($AP$50:$AP$54&lt;&gt;"",0),0),1))</f>
        <v>Mehrdisziplin-Wettbewerb</v>
      </c>
      <c r="Y55" s="136"/>
      <c r="Z55" s="136"/>
      <c r="AA55" s="136"/>
      <c r="AB55" s="136"/>
      <c r="AC55" s="136"/>
      <c r="AD55" s="136"/>
      <c r="AE55" s="136"/>
      <c r="AF55" s="136"/>
      <c r="AG55" s="136"/>
      <c r="AH55" s="134"/>
      <c r="AI55" s="134"/>
      <c r="AJ55" s="132"/>
      <c r="AK55" s="132"/>
      <c r="AL55" s="132"/>
      <c r="AM55" s="132"/>
      <c r="AN55" s="132"/>
      <c r="AO55" s="134"/>
      <c r="AP55" s="132"/>
      <c r="AQ55" s="132"/>
      <c r="AR55" s="132"/>
      <c r="AS55" s="132"/>
      <c r="AT55" s="132"/>
      <c r="AU55" s="134"/>
      <c r="AV55" s="131"/>
      <c r="AW55" s="131"/>
      <c r="AX55" s="131"/>
      <c r="AY55" s="131"/>
      <c r="AZ55" s="131"/>
      <c r="BA55" s="131"/>
      <c r="BB55" s="136"/>
      <c r="BC55" s="136"/>
      <c r="BD55" s="136"/>
      <c r="BE55" s="131"/>
      <c r="BF55" s="131"/>
    </row>
    <row r="56" spans="1:58" x14ac:dyDescent="0.2">
      <c r="A56" s="134" t="s">
        <v>105</v>
      </c>
      <c r="B56" s="134"/>
      <c r="C56" s="134"/>
      <c r="D56" s="134"/>
      <c r="E56" s="134"/>
      <c r="F56" s="134"/>
      <c r="G56" s="136" t="str">
        <f ca="1">IF(ISERROR(INDEX($R$50:$R$55,MATCH(TRUE,INDEX($R$50:$R$55&lt;&gt;"",0),0),1)),"",INDEX($R$50:$R$55,MATCH(TRUE,INDEX($R$50:$R$55&lt;&gt;"",0),0),1))</f>
        <v/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4"/>
      <c r="X56" s="136" t="str">
        <f ca="1">IF(ISERROR(INDEX($X$50:$X$54,MATCH(TRUE,INDEX($X$50:$X$54&lt;&gt;"",0),0),1)),"",INDEX($X$50:$X$54,MATCH(TRUE,INDEX($X$50:$X$54&lt;&gt;"",0),0),1))</f>
        <v/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4"/>
      <c r="AO56" s="134"/>
      <c r="AP56" s="134"/>
      <c r="AQ56" s="134"/>
      <c r="AR56" s="134"/>
      <c r="AS56" s="134"/>
      <c r="AT56" s="134"/>
      <c r="AU56" s="134"/>
      <c r="AV56" s="131"/>
      <c r="AW56" s="131"/>
      <c r="AX56" s="136" t="s">
        <v>8</v>
      </c>
      <c r="AY56" s="131"/>
      <c r="AZ56" s="131"/>
      <c r="BA56" s="131"/>
      <c r="BB56" s="136"/>
      <c r="BC56" s="136"/>
      <c r="BD56" s="136"/>
      <c r="BE56" s="131"/>
      <c r="BF56" s="131"/>
    </row>
    <row r="57" spans="1:58" x14ac:dyDescent="0.2">
      <c r="A57" s="134" t="s">
        <v>8</v>
      </c>
      <c r="B57" s="134"/>
      <c r="C57" s="134"/>
      <c r="D57" s="134"/>
      <c r="E57" s="134"/>
      <c r="F57" s="134"/>
      <c r="G57" s="136" t="str">
        <f ca="1">IF(EXACT(UPPER(INDIRECT("AQ"&amp;$AX$57)),"X"),"M",IF(EXACT(UPPER(INDIRECT("BB"&amp;$AX$57)),"X"),"E",""))</f>
        <v>E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1"/>
      <c r="AW57" s="131"/>
      <c r="AX57" s="132">
        <v>20</v>
      </c>
      <c r="AY57" s="8"/>
      <c r="AZ57" s="131"/>
      <c r="BA57" s="131"/>
      <c r="BB57" s="136"/>
      <c r="BC57" s="136"/>
      <c r="BD57" s="136"/>
      <c r="BE57" s="131"/>
      <c r="BF57" s="131"/>
    </row>
    <row r="58" spans="1:58" x14ac:dyDescent="0.2">
      <c r="A58" s="134" t="s">
        <v>9</v>
      </c>
      <c r="B58" s="134"/>
      <c r="C58" s="134"/>
      <c r="D58" s="134"/>
      <c r="E58" s="134"/>
      <c r="F58" s="134"/>
      <c r="G58" s="134" t="str">
        <f ca="1">IF(ISBLANK(INDIRECT("AE"&amp;$AX$57)),"",INDIRECT("AE"&amp;$AX$57))</f>
        <v/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x14ac:dyDescent="0.2">
      <c r="A59" s="8" t="str">
        <f>MID(ADDRESS(1,1,1,1,"Tabellenname"),13,1)</f>
        <v>!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1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1:58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1:58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1:58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1:58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1:58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</row>
    <row r="72" spans="1:58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</row>
    <row r="73" spans="1:5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</row>
    <row r="74" spans="1:5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</row>
    <row r="75" spans="1:5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1:5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</row>
    <row r="77" spans="1:5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</row>
    <row r="78" spans="1:5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</row>
    <row r="79" spans="1:58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</row>
    <row r="80" spans="1:58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</row>
    <row r="81" spans="1:58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1:58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</row>
    <row r="83" spans="1:58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</row>
    <row r="84" spans="1:58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</row>
    <row r="85" spans="1:58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8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8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8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8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</row>
    <row r="90" spans="1:58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</row>
    <row r="91" spans="1:58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8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8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</row>
    <row r="95" spans="1:58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8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58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58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</row>
    <row r="99" spans="1:5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1:5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1:5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</row>
    <row r="102" spans="1:5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1:5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1:5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1:5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1:5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1:5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1:5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1:5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1:5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1:5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1:5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</row>
  </sheetData>
  <sheetProtection algorithmName="SHA-512" hashValue="+HqwNuz23rkKfyS816caHPOzWaRQjXVreloBxKIbm1S/c6zC16yXQUhpG1JHv5RkiKT0vHxEJiS5HF8vjuYAeQ==" saltValue="P1wa4mK6npF4qSnc2MEGQA==" spinCount="100000" sheet="1" selectLockedCells="1"/>
  <mergeCells count="97">
    <mergeCell ref="P28:AL28"/>
    <mergeCell ref="AY28:BD28"/>
    <mergeCell ref="B26:D26"/>
    <mergeCell ref="E26:G26"/>
    <mergeCell ref="H26:Y26"/>
    <mergeCell ref="Z26:AQ26"/>
    <mergeCell ref="AR26:AX26"/>
    <mergeCell ref="AY26:BD26"/>
    <mergeCell ref="B25:D25"/>
    <mergeCell ref="E25:G25"/>
    <mergeCell ref="H25:Y25"/>
    <mergeCell ref="Z25:AQ25"/>
    <mergeCell ref="AR25:AX25"/>
    <mergeCell ref="AY25:BD25"/>
    <mergeCell ref="BB20:BC21"/>
    <mergeCell ref="B24:D24"/>
    <mergeCell ref="E24:G24"/>
    <mergeCell ref="H24:Y24"/>
    <mergeCell ref="Z24:AQ24"/>
    <mergeCell ref="AR24:AX24"/>
    <mergeCell ref="AY24:BD24"/>
    <mergeCell ref="B20:F21"/>
    <mergeCell ref="H20:AD21"/>
    <mergeCell ref="AE20:AG21"/>
    <mergeCell ref="AI20:AP21"/>
    <mergeCell ref="AQ20:AR21"/>
    <mergeCell ref="AT20:BA21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B16:I16"/>
    <mergeCell ref="J16:K17"/>
    <mergeCell ref="M16:T16"/>
    <mergeCell ref="U16:V17"/>
    <mergeCell ref="X16:AE16"/>
    <mergeCell ref="AF16:AG17"/>
    <mergeCell ref="AI14:AP14"/>
    <mergeCell ref="AQ14:AR15"/>
    <mergeCell ref="AT14:BA14"/>
    <mergeCell ref="BB14:BC15"/>
    <mergeCell ref="B15:I15"/>
    <mergeCell ref="M15:T15"/>
    <mergeCell ref="X15:AE15"/>
    <mergeCell ref="AI15:AP15"/>
    <mergeCell ref="AT15:BA15"/>
    <mergeCell ref="B14:I14"/>
    <mergeCell ref="J14:K15"/>
    <mergeCell ref="M14:T14"/>
    <mergeCell ref="U14:V15"/>
    <mergeCell ref="X14:AE14"/>
    <mergeCell ref="AF14:AG15"/>
    <mergeCell ref="AI12:AP12"/>
    <mergeCell ref="AQ12:AR13"/>
    <mergeCell ref="B13:I13"/>
    <mergeCell ref="M13:T13"/>
    <mergeCell ref="X13:AE13"/>
    <mergeCell ref="AI13:AP13"/>
    <mergeCell ref="B12:I12"/>
    <mergeCell ref="J12:K13"/>
    <mergeCell ref="M12:T12"/>
    <mergeCell ref="U12:V13"/>
    <mergeCell ref="X12:AE12"/>
    <mergeCell ref="AF12:AG13"/>
    <mergeCell ref="AI8:AP8"/>
    <mergeCell ref="AQ8:AR9"/>
    <mergeCell ref="B9:I9"/>
    <mergeCell ref="M9:T9"/>
    <mergeCell ref="X9:AE9"/>
    <mergeCell ref="AI9:AP9"/>
    <mergeCell ref="B8:I8"/>
    <mergeCell ref="J8:K9"/>
    <mergeCell ref="M8:T8"/>
    <mergeCell ref="U8:V9"/>
    <mergeCell ref="X8:AE8"/>
    <mergeCell ref="AF8:AG9"/>
    <mergeCell ref="BB6:BC7"/>
    <mergeCell ref="B7:I7"/>
    <mergeCell ref="M7:T7"/>
    <mergeCell ref="X7:AE7"/>
    <mergeCell ref="AI7:AP7"/>
    <mergeCell ref="AT7:BA7"/>
    <mergeCell ref="B1:AW4"/>
    <mergeCell ref="B6:I6"/>
    <mergeCell ref="J6:K7"/>
    <mergeCell ref="M6:T6"/>
    <mergeCell ref="U6:V7"/>
    <mergeCell ref="X6:AE6"/>
    <mergeCell ref="AF6:AG7"/>
    <mergeCell ref="AI6:AP6"/>
    <mergeCell ref="AQ6:AR7"/>
    <mergeCell ref="AT6:BA6"/>
  </mergeCells>
  <dataValidations count="1">
    <dataValidation type="list" allowBlank="1" showInputMessage="1" showErrorMessage="1" sqref="AE20:AG21" xr:uid="{3D8AB322-8CC0-1447-8ADC-5B5D6C227E12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AC616-D60E-9841-A44C-F280D6FF3CAE}">
  <dimension ref="A1:BF112"/>
  <sheetViews>
    <sheetView zoomScale="99" workbookViewId="0">
      <selection activeCell="BD11" sqref="BD11"/>
    </sheetView>
  </sheetViews>
  <sheetFormatPr baseColWidth="10" defaultRowHeight="15" x14ac:dyDescent="0.2"/>
  <cols>
    <col min="1" max="58" width="2.33203125" style="7" customWidth="1"/>
    <col min="59" max="16384" width="10.83203125" style="7"/>
  </cols>
  <sheetData>
    <row r="1" spans="1:57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7" x14ac:dyDescent="0.2">
      <c r="A5" s="1"/>
      <c r="B5" s="3" t="s">
        <v>76</v>
      </c>
      <c r="C5" s="1"/>
      <c r="D5" s="1"/>
      <c r="E5" s="1"/>
      <c r="F5" s="1"/>
      <c r="G5" s="1"/>
      <c r="H5" s="1"/>
      <c r="I5" s="1"/>
      <c r="J5" s="1"/>
      <c r="K5" s="1"/>
      <c r="L5" s="1"/>
      <c r="M5" s="120" t="str">
        <f ca="1">IF($M$50&gt;1,"Bitte nur einen Wettbewerb auswählen!","")</f>
        <v/>
      </c>
      <c r="N5" s="121"/>
      <c r="O5" s="121"/>
      <c r="P5" s="122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"/>
      <c r="BE5" s="1"/>
    </row>
    <row r="6" spans="1:57" ht="15" customHeight="1" x14ac:dyDescent="0.2">
      <c r="A6" s="1"/>
      <c r="B6" s="77" t="s">
        <v>122</v>
      </c>
      <c r="C6" s="78"/>
      <c r="D6" s="78"/>
      <c r="E6" s="78"/>
      <c r="F6" s="78"/>
      <c r="G6" s="78"/>
      <c r="H6" s="78"/>
      <c r="I6" s="79"/>
      <c r="J6" s="116" t="s">
        <v>124</v>
      </c>
      <c r="K6" s="117"/>
      <c r="L6" s="1"/>
      <c r="M6" s="123"/>
      <c r="N6" s="123"/>
      <c r="O6" s="123"/>
      <c r="P6" s="123"/>
      <c r="Q6" s="123"/>
      <c r="R6" s="123"/>
      <c r="S6" s="123"/>
      <c r="T6" s="123"/>
      <c r="U6" s="124"/>
      <c r="V6" s="124"/>
      <c r="W6" s="125"/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5"/>
      <c r="AI6" s="123"/>
      <c r="AJ6" s="123"/>
      <c r="AK6" s="123"/>
      <c r="AL6" s="123"/>
      <c r="AM6" s="123"/>
      <c r="AN6" s="123"/>
      <c r="AO6" s="123"/>
      <c r="AP6" s="123"/>
      <c r="AQ6" s="124"/>
      <c r="AR6" s="124"/>
      <c r="AS6" s="125"/>
      <c r="AT6" s="123"/>
      <c r="AU6" s="123"/>
      <c r="AV6" s="123"/>
      <c r="AW6" s="123"/>
      <c r="AX6" s="123"/>
      <c r="AY6" s="123"/>
      <c r="AZ6" s="123"/>
      <c r="BA6" s="123"/>
      <c r="BB6" s="124"/>
      <c r="BC6" s="124"/>
      <c r="BD6" s="1"/>
      <c r="BE6" s="1"/>
    </row>
    <row r="7" spans="1:57" ht="15" customHeight="1" x14ac:dyDescent="0.2">
      <c r="A7" s="1"/>
      <c r="B7" s="84" t="s">
        <v>123</v>
      </c>
      <c r="C7" s="85"/>
      <c r="D7" s="85"/>
      <c r="E7" s="85"/>
      <c r="F7" s="85"/>
      <c r="G7" s="85"/>
      <c r="H7" s="85"/>
      <c r="I7" s="86"/>
      <c r="J7" s="118"/>
      <c r="K7" s="119"/>
      <c r="L7" s="1"/>
      <c r="M7" s="126"/>
      <c r="N7" s="126"/>
      <c r="O7" s="126"/>
      <c r="P7" s="126"/>
      <c r="Q7" s="126"/>
      <c r="R7" s="126"/>
      <c r="S7" s="126"/>
      <c r="T7" s="126"/>
      <c r="U7" s="124"/>
      <c r="V7" s="124"/>
      <c r="W7" s="125"/>
      <c r="X7" s="126"/>
      <c r="Y7" s="126"/>
      <c r="Z7" s="126"/>
      <c r="AA7" s="126"/>
      <c r="AB7" s="126"/>
      <c r="AC7" s="126"/>
      <c r="AD7" s="126"/>
      <c r="AE7" s="126"/>
      <c r="AF7" s="124"/>
      <c r="AG7" s="124"/>
      <c r="AH7" s="125"/>
      <c r="AI7" s="126"/>
      <c r="AJ7" s="126"/>
      <c r="AK7" s="126"/>
      <c r="AL7" s="126"/>
      <c r="AM7" s="126"/>
      <c r="AN7" s="126"/>
      <c r="AO7" s="126"/>
      <c r="AP7" s="126"/>
      <c r="AQ7" s="124"/>
      <c r="AR7" s="124"/>
      <c r="AS7" s="125"/>
      <c r="AT7" s="126"/>
      <c r="AU7" s="126"/>
      <c r="AV7" s="126"/>
      <c r="AW7" s="126"/>
      <c r="AX7" s="126"/>
      <c r="AY7" s="126"/>
      <c r="AZ7" s="126"/>
      <c r="BA7" s="126"/>
      <c r="BB7" s="124"/>
      <c r="BC7" s="124"/>
      <c r="BD7" s="1"/>
      <c r="BE7" s="1"/>
    </row>
    <row r="8" spans="1:57" x14ac:dyDescent="0.2">
      <c r="A8" s="1"/>
      <c r="B8" s="111"/>
      <c r="C8" s="111"/>
      <c r="D8" s="111"/>
      <c r="E8" s="111"/>
      <c r="F8" s="111"/>
      <c r="G8" s="111"/>
      <c r="H8" s="111"/>
      <c r="I8" s="111"/>
      <c r="J8" s="112"/>
      <c r="K8" s="112"/>
      <c r="L8" s="113"/>
      <c r="M8" s="123"/>
      <c r="N8" s="123"/>
      <c r="O8" s="123"/>
      <c r="P8" s="123"/>
      <c r="Q8" s="123"/>
      <c r="R8" s="123"/>
      <c r="S8" s="123"/>
      <c r="T8" s="123"/>
      <c r="U8" s="124"/>
      <c r="V8" s="124"/>
      <c r="W8" s="125"/>
      <c r="X8" s="123"/>
      <c r="Y8" s="123"/>
      <c r="Z8" s="123"/>
      <c r="AA8" s="123"/>
      <c r="AB8" s="123"/>
      <c r="AC8" s="123"/>
      <c r="AD8" s="123"/>
      <c r="AE8" s="123"/>
      <c r="AF8" s="124"/>
      <c r="AG8" s="124"/>
      <c r="AH8" s="125"/>
      <c r="AI8" s="123"/>
      <c r="AJ8" s="123"/>
      <c r="AK8" s="123"/>
      <c r="AL8" s="123"/>
      <c r="AM8" s="123"/>
      <c r="AN8" s="123"/>
      <c r="AO8" s="123"/>
      <c r="AP8" s="123"/>
      <c r="AQ8" s="124"/>
      <c r="AR8" s="124"/>
      <c r="AS8" s="121"/>
      <c r="AT8" s="127"/>
      <c r="AU8" s="125"/>
      <c r="AV8" s="125"/>
      <c r="AW8" s="125"/>
      <c r="AX8" s="125"/>
      <c r="AY8" s="125"/>
      <c r="AZ8" s="125"/>
      <c r="BA8" s="125"/>
      <c r="BB8" s="125"/>
      <c r="BC8" s="125"/>
      <c r="BD8" s="113"/>
      <c r="BE8" s="113"/>
    </row>
    <row r="9" spans="1:57" x14ac:dyDescent="0.2">
      <c r="A9" s="1"/>
      <c r="B9" s="114"/>
      <c r="C9" s="114"/>
      <c r="D9" s="114"/>
      <c r="E9" s="114"/>
      <c r="F9" s="114"/>
      <c r="G9" s="114"/>
      <c r="H9" s="114"/>
      <c r="I9" s="114"/>
      <c r="J9" s="112"/>
      <c r="K9" s="112"/>
      <c r="L9" s="113"/>
      <c r="M9" s="126"/>
      <c r="N9" s="126"/>
      <c r="O9" s="126"/>
      <c r="P9" s="126"/>
      <c r="Q9" s="126"/>
      <c r="R9" s="126"/>
      <c r="S9" s="126"/>
      <c r="T9" s="126"/>
      <c r="U9" s="124"/>
      <c r="V9" s="124"/>
      <c r="W9" s="125"/>
      <c r="X9" s="126"/>
      <c r="Y9" s="126"/>
      <c r="Z9" s="126"/>
      <c r="AA9" s="126"/>
      <c r="AB9" s="126"/>
      <c r="AC9" s="126"/>
      <c r="AD9" s="126"/>
      <c r="AE9" s="126"/>
      <c r="AF9" s="124"/>
      <c r="AG9" s="124"/>
      <c r="AH9" s="125"/>
      <c r="AI9" s="126"/>
      <c r="AJ9" s="126"/>
      <c r="AK9" s="126"/>
      <c r="AL9" s="126"/>
      <c r="AM9" s="126"/>
      <c r="AN9" s="126"/>
      <c r="AO9" s="126"/>
      <c r="AP9" s="126"/>
      <c r="AQ9" s="124"/>
      <c r="AR9" s="124"/>
      <c r="AS9" s="121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15"/>
      <c r="BE9" s="115"/>
    </row>
    <row r="10" spans="1:5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15"/>
      <c r="BE10" s="115"/>
    </row>
    <row r="11" spans="1:57" x14ac:dyDescent="0.2">
      <c r="A11" s="1"/>
      <c r="B11" s="3" t="s">
        <v>77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21"/>
      <c r="N11" s="121"/>
      <c r="O11" s="120" t="str">
        <f ca="1">IF($M$51&gt;1,"Bitte nur eine Wettkampfklasse auswählen!","")</f>
        <v/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15"/>
      <c r="BE11" s="115"/>
    </row>
    <row r="12" spans="1:57" x14ac:dyDescent="0.2">
      <c r="A12" s="1"/>
      <c r="B12" s="87" t="s">
        <v>125</v>
      </c>
      <c r="C12" s="88"/>
      <c r="D12" s="88"/>
      <c r="E12" s="88"/>
      <c r="F12" s="88"/>
      <c r="G12" s="88"/>
      <c r="H12" s="88"/>
      <c r="I12" s="89"/>
      <c r="J12" s="80"/>
      <c r="K12" s="81"/>
      <c r="L12" s="1"/>
      <c r="M12" s="129"/>
      <c r="N12" s="129"/>
      <c r="O12" s="129"/>
      <c r="P12" s="129"/>
      <c r="Q12" s="129"/>
      <c r="R12" s="129"/>
      <c r="S12" s="129"/>
      <c r="T12" s="129"/>
      <c r="U12" s="124"/>
      <c r="V12" s="124"/>
      <c r="W12" s="125"/>
      <c r="X12" s="129"/>
      <c r="Y12" s="129"/>
      <c r="Z12" s="129"/>
      <c r="AA12" s="129"/>
      <c r="AB12" s="129"/>
      <c r="AC12" s="129"/>
      <c r="AD12" s="129"/>
      <c r="AE12" s="129"/>
      <c r="AF12" s="124"/>
      <c r="AG12" s="124"/>
      <c r="AH12" s="125"/>
      <c r="AI12" s="129"/>
      <c r="AJ12" s="129"/>
      <c r="AK12" s="129"/>
      <c r="AL12" s="129"/>
      <c r="AM12" s="129"/>
      <c r="AN12" s="129"/>
      <c r="AO12" s="129"/>
      <c r="AP12" s="129"/>
      <c r="AQ12" s="124"/>
      <c r="AR12" s="124"/>
      <c r="AS12" s="121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15"/>
      <c r="BE12" s="115"/>
    </row>
    <row r="13" spans="1:57" x14ac:dyDescent="0.2">
      <c r="A13" s="1"/>
      <c r="B13" s="84" t="s">
        <v>127</v>
      </c>
      <c r="C13" s="85"/>
      <c r="D13" s="85"/>
      <c r="E13" s="85"/>
      <c r="F13" s="85"/>
      <c r="G13" s="85"/>
      <c r="H13" s="85"/>
      <c r="I13" s="86"/>
      <c r="J13" s="82"/>
      <c r="K13" s="83"/>
      <c r="L13" s="1"/>
      <c r="M13" s="126"/>
      <c r="N13" s="126"/>
      <c r="O13" s="126"/>
      <c r="P13" s="126"/>
      <c r="Q13" s="126"/>
      <c r="R13" s="126"/>
      <c r="S13" s="126"/>
      <c r="T13" s="126"/>
      <c r="U13" s="124"/>
      <c r="V13" s="124"/>
      <c r="W13" s="125"/>
      <c r="X13" s="126"/>
      <c r="Y13" s="126"/>
      <c r="Z13" s="126"/>
      <c r="AA13" s="126"/>
      <c r="AB13" s="126"/>
      <c r="AC13" s="126"/>
      <c r="AD13" s="126"/>
      <c r="AE13" s="126"/>
      <c r="AF13" s="124"/>
      <c r="AG13" s="124"/>
      <c r="AH13" s="125"/>
      <c r="AI13" s="126"/>
      <c r="AJ13" s="126"/>
      <c r="AK13" s="126"/>
      <c r="AL13" s="126"/>
      <c r="AM13" s="126"/>
      <c r="AN13" s="126"/>
      <c r="AO13" s="126"/>
      <c r="AP13" s="126"/>
      <c r="AQ13" s="124"/>
      <c r="AR13" s="124"/>
      <c r="AS13" s="121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38"/>
      <c r="BE13" s="38"/>
    </row>
    <row r="14" spans="1:57" x14ac:dyDescent="0.2">
      <c r="A14" s="1"/>
      <c r="B14" s="87" t="s">
        <v>126</v>
      </c>
      <c r="C14" s="88"/>
      <c r="D14" s="88"/>
      <c r="E14" s="88"/>
      <c r="F14" s="88"/>
      <c r="G14" s="88"/>
      <c r="H14" s="88"/>
      <c r="I14" s="89"/>
      <c r="J14" s="80"/>
      <c r="K14" s="81"/>
      <c r="L14" s="1"/>
      <c r="M14" s="129"/>
      <c r="N14" s="129"/>
      <c r="O14" s="129"/>
      <c r="P14" s="129"/>
      <c r="Q14" s="129"/>
      <c r="R14" s="129"/>
      <c r="S14" s="129"/>
      <c r="T14" s="129"/>
      <c r="U14" s="124"/>
      <c r="V14" s="124"/>
      <c r="W14" s="125"/>
      <c r="X14" s="129"/>
      <c r="Y14" s="129"/>
      <c r="Z14" s="129"/>
      <c r="AA14" s="129"/>
      <c r="AB14" s="129"/>
      <c r="AC14" s="129"/>
      <c r="AD14" s="129"/>
      <c r="AE14" s="129"/>
      <c r="AF14" s="124"/>
      <c r="AG14" s="124"/>
      <c r="AH14" s="125"/>
      <c r="AI14" s="129"/>
      <c r="AJ14" s="129"/>
      <c r="AK14" s="129"/>
      <c r="AL14" s="129"/>
      <c r="AM14" s="129"/>
      <c r="AN14" s="129"/>
      <c r="AO14" s="129"/>
      <c r="AP14" s="129"/>
      <c r="AQ14" s="124"/>
      <c r="AR14" s="124"/>
      <c r="AS14" s="121"/>
      <c r="AT14" s="129"/>
      <c r="AU14" s="129"/>
      <c r="AV14" s="129"/>
      <c r="AW14" s="129"/>
      <c r="AX14" s="129"/>
      <c r="AY14" s="129"/>
      <c r="AZ14" s="129"/>
      <c r="BA14" s="129"/>
      <c r="BB14" s="124"/>
      <c r="BC14" s="124"/>
      <c r="BD14" s="38"/>
      <c r="BE14" s="38"/>
    </row>
    <row r="15" spans="1:57" x14ac:dyDescent="0.2">
      <c r="A15" s="1"/>
      <c r="B15" s="84" t="s">
        <v>128</v>
      </c>
      <c r="C15" s="85"/>
      <c r="D15" s="85"/>
      <c r="E15" s="85"/>
      <c r="F15" s="85"/>
      <c r="G15" s="85"/>
      <c r="H15" s="85"/>
      <c r="I15" s="86"/>
      <c r="J15" s="82"/>
      <c r="K15" s="83"/>
      <c r="L15" s="1"/>
      <c r="M15" s="126"/>
      <c r="N15" s="126"/>
      <c r="O15" s="126"/>
      <c r="P15" s="126"/>
      <c r="Q15" s="126"/>
      <c r="R15" s="126"/>
      <c r="S15" s="126"/>
      <c r="T15" s="126"/>
      <c r="U15" s="124"/>
      <c r="V15" s="124"/>
      <c r="W15" s="125"/>
      <c r="X15" s="126"/>
      <c r="Y15" s="126"/>
      <c r="Z15" s="126"/>
      <c r="AA15" s="126"/>
      <c r="AB15" s="126"/>
      <c r="AC15" s="126"/>
      <c r="AD15" s="126"/>
      <c r="AE15" s="126"/>
      <c r="AF15" s="124"/>
      <c r="AG15" s="124"/>
      <c r="AH15" s="125"/>
      <c r="AI15" s="126"/>
      <c r="AJ15" s="126"/>
      <c r="AK15" s="126"/>
      <c r="AL15" s="126"/>
      <c r="AM15" s="126"/>
      <c r="AN15" s="126"/>
      <c r="AO15" s="126"/>
      <c r="AP15" s="126"/>
      <c r="AQ15" s="124"/>
      <c r="AR15" s="124"/>
      <c r="AS15" s="121"/>
      <c r="AT15" s="126"/>
      <c r="AU15" s="126"/>
      <c r="AV15" s="126"/>
      <c r="AW15" s="126"/>
      <c r="AX15" s="126"/>
      <c r="AY15" s="126"/>
      <c r="AZ15" s="126"/>
      <c r="BA15" s="126"/>
      <c r="BB15" s="124"/>
      <c r="BC15" s="124"/>
      <c r="BD15" s="38"/>
      <c r="BE15" s="38"/>
    </row>
    <row r="16" spans="1:57" ht="14" customHeight="1" x14ac:dyDescent="0.2">
      <c r="A16" s="11"/>
      <c r="B16" s="87" t="s">
        <v>129</v>
      </c>
      <c r="C16" s="88"/>
      <c r="D16" s="88"/>
      <c r="E16" s="88"/>
      <c r="F16" s="88"/>
      <c r="G16" s="88"/>
      <c r="H16" s="88"/>
      <c r="I16" s="89"/>
      <c r="J16" s="80"/>
      <c r="K16" s="81"/>
      <c r="L16" s="1"/>
      <c r="M16" s="129"/>
      <c r="N16" s="129"/>
      <c r="O16" s="129"/>
      <c r="P16" s="129"/>
      <c r="Q16" s="129"/>
      <c r="R16" s="129"/>
      <c r="S16" s="129"/>
      <c r="T16" s="129"/>
      <c r="U16" s="124"/>
      <c r="V16" s="124"/>
      <c r="W16" s="125"/>
      <c r="X16" s="129"/>
      <c r="Y16" s="129"/>
      <c r="Z16" s="129"/>
      <c r="AA16" s="129"/>
      <c r="AB16" s="129"/>
      <c r="AC16" s="129"/>
      <c r="AD16" s="129"/>
      <c r="AE16" s="129"/>
      <c r="AF16" s="124"/>
      <c r="AG16" s="124"/>
      <c r="AH16" s="125"/>
      <c r="AI16" s="129"/>
      <c r="AJ16" s="129"/>
      <c r="AK16" s="129"/>
      <c r="AL16" s="129"/>
      <c r="AM16" s="129"/>
      <c r="AN16" s="129"/>
      <c r="AO16" s="129"/>
      <c r="AP16" s="129"/>
      <c r="AQ16" s="124"/>
      <c r="AR16" s="124"/>
      <c r="AS16" s="121"/>
      <c r="AT16" s="129"/>
      <c r="AU16" s="129"/>
      <c r="AV16" s="129"/>
      <c r="AW16" s="129"/>
      <c r="AX16" s="129"/>
      <c r="AY16" s="129"/>
      <c r="AZ16" s="129"/>
      <c r="BA16" s="129"/>
      <c r="BB16" s="124"/>
      <c r="BC16" s="124"/>
      <c r="BD16" s="38"/>
      <c r="BE16" s="38"/>
    </row>
    <row r="17" spans="1:58" ht="14" customHeight="1" x14ac:dyDescent="0.2">
      <c r="A17" s="12"/>
      <c r="B17" s="84" t="s">
        <v>130</v>
      </c>
      <c r="C17" s="85"/>
      <c r="D17" s="85"/>
      <c r="E17" s="85"/>
      <c r="F17" s="85"/>
      <c r="G17" s="85"/>
      <c r="H17" s="85"/>
      <c r="I17" s="86"/>
      <c r="J17" s="82"/>
      <c r="K17" s="83"/>
      <c r="L17" s="1"/>
      <c r="M17" s="126"/>
      <c r="N17" s="126"/>
      <c r="O17" s="126"/>
      <c r="P17" s="126"/>
      <c r="Q17" s="126"/>
      <c r="R17" s="126"/>
      <c r="S17" s="126"/>
      <c r="T17" s="126"/>
      <c r="U17" s="124"/>
      <c r="V17" s="124"/>
      <c r="W17" s="125"/>
      <c r="X17" s="126"/>
      <c r="Y17" s="126"/>
      <c r="Z17" s="126"/>
      <c r="AA17" s="126"/>
      <c r="AB17" s="126"/>
      <c r="AC17" s="126"/>
      <c r="AD17" s="126"/>
      <c r="AE17" s="126"/>
      <c r="AF17" s="124"/>
      <c r="AG17" s="124"/>
      <c r="AH17" s="125"/>
      <c r="AI17" s="126"/>
      <c r="AJ17" s="126"/>
      <c r="AK17" s="126"/>
      <c r="AL17" s="126"/>
      <c r="AM17" s="126"/>
      <c r="AN17" s="126"/>
      <c r="AO17" s="126"/>
      <c r="AP17" s="126"/>
      <c r="AQ17" s="124"/>
      <c r="AR17" s="124"/>
      <c r="AS17" s="121"/>
      <c r="AT17" s="126"/>
      <c r="AU17" s="126"/>
      <c r="AV17" s="126"/>
      <c r="AW17" s="126"/>
      <c r="AX17" s="126"/>
      <c r="AY17" s="126"/>
      <c r="AZ17" s="126"/>
      <c r="BA17" s="126"/>
      <c r="BB17" s="124"/>
      <c r="BC17" s="124"/>
      <c r="BD17" s="38"/>
      <c r="BE17" s="38"/>
    </row>
    <row r="18" spans="1:58" ht="14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"/>
      <c r="X18" s="12"/>
      <c r="Y18" s="12"/>
      <c r="Z18" s="12"/>
      <c r="AA18" s="12"/>
      <c r="AB18" s="12"/>
      <c r="AC18" s="12"/>
      <c r="AD18" s="12"/>
      <c r="AE18" s="12"/>
      <c r="AF18" s="13"/>
      <c r="AG18" s="13"/>
      <c r="AH18" s="1"/>
      <c r="AI18" s="12"/>
      <c r="AJ18" s="12"/>
      <c r="AK18" s="12"/>
      <c r="AL18" s="12"/>
      <c r="AM18" s="12"/>
      <c r="AN18" s="12"/>
      <c r="AO18" s="12"/>
      <c r="AP18" s="12"/>
      <c r="AQ18" s="13"/>
      <c r="AR18" s="13"/>
      <c r="AS18" s="1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8" ht="14" customHeight="1" x14ac:dyDescent="0.2">
      <c r="A19" s="12"/>
      <c r="B19" s="3" t="s">
        <v>78</v>
      </c>
      <c r="C19" s="15"/>
      <c r="D19" s="16"/>
      <c r="E19" s="17"/>
      <c r="F19" s="15"/>
      <c r="G19" s="16"/>
      <c r="H19" s="3" t="s">
        <v>1</v>
      </c>
      <c r="I19" s="15"/>
      <c r="J19" s="16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79</v>
      </c>
      <c r="AJ19" s="3"/>
      <c r="AK19" s="3"/>
      <c r="AL19" s="3"/>
      <c r="AM19" s="3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8" ht="14" customHeight="1" x14ac:dyDescent="0.2">
      <c r="A20" s="18"/>
      <c r="B20" s="96" t="str">
        <f ca="1">IF(ISBLANK(INDIRECT("'Kopfdaten'"&amp;$A$59&amp;"D6")),"",INDIRECT("'Kopfdaten'"&amp;$A$59&amp;"D6"))</f>
        <v/>
      </c>
      <c r="C20" s="97"/>
      <c r="D20" s="97"/>
      <c r="E20" s="97"/>
      <c r="F20" s="98"/>
      <c r="G20" s="18"/>
      <c r="H20" s="102" t="str">
        <f ca="1">IF(ISBLANK(INDIRECT("'Kopfdaten'"&amp;$A$59&amp;"I6")),"",INDIRECT("'Kopfdaten'"&amp;$A$59&amp;"I6"))</f>
        <v/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37"/>
      <c r="AF20" s="138"/>
      <c r="AG20" s="138"/>
      <c r="AH20" s="1"/>
      <c r="AI20" s="106" t="s">
        <v>80</v>
      </c>
      <c r="AJ20" s="106"/>
      <c r="AK20" s="106"/>
      <c r="AL20" s="106"/>
      <c r="AM20" s="106"/>
      <c r="AN20" s="106"/>
      <c r="AO20" s="106"/>
      <c r="AP20" s="106"/>
      <c r="AQ20" s="116"/>
      <c r="AR20" s="117"/>
      <c r="AS20" s="1"/>
      <c r="AT20" s="106" t="s">
        <v>81</v>
      </c>
      <c r="AU20" s="106"/>
      <c r="AV20" s="106"/>
      <c r="AW20" s="106"/>
      <c r="AX20" s="106"/>
      <c r="AY20" s="106"/>
      <c r="AZ20" s="106"/>
      <c r="BA20" s="106"/>
      <c r="BB20" s="116" t="s">
        <v>124</v>
      </c>
      <c r="BC20" s="117"/>
      <c r="BD20" s="1"/>
      <c r="BE20" s="1"/>
    </row>
    <row r="21" spans="1:58" ht="14" customHeight="1" x14ac:dyDescent="0.2">
      <c r="A21" s="12"/>
      <c r="B21" s="99"/>
      <c r="C21" s="100"/>
      <c r="D21" s="100"/>
      <c r="E21" s="100"/>
      <c r="F21" s="101"/>
      <c r="G21" s="1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37"/>
      <c r="AF21" s="138"/>
      <c r="AG21" s="138"/>
      <c r="AH21" s="1"/>
      <c r="AI21" s="106"/>
      <c r="AJ21" s="106"/>
      <c r="AK21" s="106"/>
      <c r="AL21" s="106"/>
      <c r="AM21" s="106"/>
      <c r="AN21" s="106"/>
      <c r="AO21" s="106"/>
      <c r="AP21" s="106"/>
      <c r="AQ21" s="118"/>
      <c r="AR21" s="119"/>
      <c r="AS21" s="1"/>
      <c r="AT21" s="106"/>
      <c r="AU21" s="106"/>
      <c r="AV21" s="106"/>
      <c r="AW21" s="106"/>
      <c r="AX21" s="106"/>
      <c r="AY21" s="106"/>
      <c r="AZ21" s="106"/>
      <c r="BA21" s="106"/>
      <c r="BB21" s="118"/>
      <c r="BC21" s="119"/>
      <c r="BD21" s="1"/>
      <c r="BE21" s="1"/>
    </row>
    <row r="22" spans="1:58" ht="14" customHeight="1" x14ac:dyDescent="0.2">
      <c r="A22" s="18"/>
      <c r="B22" s="19"/>
      <c r="C22" s="12"/>
      <c r="D22" s="18"/>
      <c r="E22" s="19"/>
      <c r="F22" s="12"/>
      <c r="G22" s="18"/>
      <c r="H22" s="19"/>
      <c r="I22" s="12"/>
      <c r="J22" s="18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0" t="str">
        <f ca="1">IF($G$53,"Bitte nur Mannschaft oder Einzel auswählen!","")</f>
        <v/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8" ht="14" customHeight="1" x14ac:dyDescent="0.2">
      <c r="A23" s="12"/>
      <c r="B23" s="3" t="s">
        <v>82</v>
      </c>
      <c r="C23" s="15"/>
      <c r="D23" s="16"/>
      <c r="E23" s="17"/>
      <c r="F23" s="15"/>
      <c r="G23" s="16"/>
      <c r="H23" s="3" t="s">
        <v>83</v>
      </c>
      <c r="I23" s="15"/>
      <c r="J23" s="16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1" t="s">
        <v>84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1" t="s">
        <v>85</v>
      </c>
      <c r="AS23" s="3"/>
      <c r="AT23" s="3"/>
      <c r="AU23" s="3"/>
      <c r="AV23" s="3"/>
      <c r="AW23" s="3"/>
      <c r="AX23" s="3"/>
      <c r="AY23" s="21" t="s">
        <v>118</v>
      </c>
      <c r="AZ23" s="3"/>
      <c r="BA23" s="1"/>
      <c r="BB23" s="1"/>
      <c r="BC23" s="1"/>
      <c r="BD23" s="1"/>
      <c r="BE23" s="1"/>
    </row>
    <row r="24" spans="1:58" s="23" customFormat="1" ht="23" customHeight="1" x14ac:dyDescent="0.2">
      <c r="A24" s="22"/>
      <c r="B24" s="90" t="str">
        <f>IF(ISBLANK($E24),"",$B$20)</f>
        <v/>
      </c>
      <c r="C24" s="91"/>
      <c r="D24" s="91"/>
      <c r="E24" s="92"/>
      <c r="F24" s="92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22"/>
    </row>
    <row r="25" spans="1:58" s="23" customFormat="1" ht="23" customHeight="1" x14ac:dyDescent="0.2">
      <c r="A25" s="22"/>
      <c r="B25" s="90" t="str">
        <f t="shared" ref="B25:B26" si="0">IF(ISBLANK($E25),"",$B$20)</f>
        <v/>
      </c>
      <c r="C25" s="91"/>
      <c r="D25" s="91"/>
      <c r="E25" s="92"/>
      <c r="F25" s="92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22"/>
    </row>
    <row r="26" spans="1:58" s="23" customFormat="1" ht="23" customHeight="1" x14ac:dyDescent="0.2">
      <c r="A26" s="22"/>
      <c r="B26" s="90" t="str">
        <f t="shared" si="0"/>
        <v/>
      </c>
      <c r="C26" s="91"/>
      <c r="D26" s="91"/>
      <c r="E26" s="92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22"/>
    </row>
    <row r="27" spans="1:5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8" ht="20" customHeight="1" x14ac:dyDescent="0.25">
      <c r="A28" s="1"/>
      <c r="B28" s="24" t="s">
        <v>86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7" t="str">
        <f ca="1">IF(ISBLANK(INDIRECT("'Kopfdaten'"&amp;$A$59&amp;"B10")),"",INDIRECT("'Kopfdaten'"&amp;$A$59&amp;"B10"))</f>
        <v/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5" t="s">
        <v>87</v>
      </c>
      <c r="AY28" s="108" t="str">
        <f>IF(SUM(AY24:AY26)&gt;0,SUM(AY24:AY26),"")</f>
        <v/>
      </c>
      <c r="AZ28" s="109"/>
      <c r="BA28" s="109"/>
      <c r="BB28" s="109"/>
      <c r="BC28" s="109"/>
      <c r="BD28" s="110"/>
      <c r="BE28" s="1"/>
    </row>
    <row r="29" spans="1:58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6" t="s">
        <v>131</v>
      </c>
      <c r="BE31" s="1"/>
    </row>
    <row r="32" spans="1:5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</row>
    <row r="33" spans="1:5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1:58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8"/>
    </row>
    <row r="35" spans="1:58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  <c r="S35" s="131"/>
      <c r="T35" s="131"/>
      <c r="U35" s="131"/>
      <c r="V35" s="131"/>
      <c r="W35" s="131"/>
      <c r="X35" s="132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8"/>
    </row>
    <row r="36" spans="1:58" x14ac:dyDescent="0.2">
      <c r="A36" s="133"/>
      <c r="B36" s="133"/>
      <c r="C36" s="133"/>
      <c r="D36" s="133"/>
      <c r="E36" s="133"/>
      <c r="F36" s="133"/>
      <c r="G36" s="134"/>
      <c r="H36" s="134"/>
      <c r="I36" s="134"/>
      <c r="J36" s="134"/>
      <c r="K36" s="134"/>
      <c r="L36" s="135"/>
      <c r="M36" s="134"/>
      <c r="N36" s="133"/>
      <c r="O36" s="133"/>
      <c r="P36" s="133"/>
      <c r="Q36" s="133"/>
      <c r="R36" s="132"/>
      <c r="S36" s="132"/>
      <c r="T36" s="132"/>
      <c r="U36" s="132"/>
      <c r="V36" s="132"/>
      <c r="W36" s="133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33"/>
      <c r="AJ36" s="132"/>
      <c r="AK36" s="132"/>
      <c r="AL36" s="132"/>
      <c r="AM36" s="132"/>
      <c r="AN36" s="132"/>
      <c r="AO36" s="133"/>
      <c r="AP36" s="132"/>
      <c r="AQ36" s="132"/>
      <c r="AR36" s="132"/>
      <c r="AS36" s="132"/>
      <c r="AT36" s="132"/>
      <c r="AU36" s="133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  <c r="M37" s="134"/>
      <c r="N37" s="134"/>
      <c r="O37" s="134"/>
      <c r="P37" s="133"/>
      <c r="Q37" s="134"/>
      <c r="R37" s="132"/>
      <c r="S37" s="132"/>
      <c r="T37" s="132"/>
      <c r="U37" s="132"/>
      <c r="V37" s="132"/>
      <c r="W37" s="134"/>
      <c r="X37" s="132"/>
      <c r="Y37" s="132"/>
      <c r="Z37" s="132"/>
      <c r="AA37" s="132"/>
      <c r="AB37" s="132"/>
      <c r="AC37" s="134"/>
      <c r="AD37" s="134"/>
      <c r="AE37" s="134"/>
      <c r="AF37" s="134"/>
      <c r="AG37" s="134"/>
      <c r="AH37" s="134"/>
      <c r="AI37" s="134"/>
      <c r="AJ37" s="132"/>
      <c r="AK37" s="132"/>
      <c r="AL37" s="132"/>
      <c r="AM37" s="132"/>
      <c r="AN37" s="132"/>
      <c r="AO37" s="134"/>
      <c r="AP37" s="132"/>
      <c r="AQ37" s="132"/>
      <c r="AR37" s="132"/>
      <c r="AS37" s="132"/>
      <c r="AT37" s="132"/>
      <c r="AU37" s="134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8"/>
    </row>
    <row r="38" spans="1:58" x14ac:dyDescent="0.2">
      <c r="A38" s="134"/>
      <c r="B38" s="134"/>
      <c r="C38" s="134"/>
      <c r="D38" s="134"/>
      <c r="E38" s="134"/>
      <c r="F38" s="134"/>
      <c r="G38" s="136"/>
      <c r="H38" s="136"/>
      <c r="I38" s="136"/>
      <c r="J38" s="136"/>
      <c r="K38" s="136"/>
      <c r="L38" s="134"/>
      <c r="M38" s="134"/>
      <c r="N38" s="134"/>
      <c r="O38" s="134"/>
      <c r="P38" s="133"/>
      <c r="Q38" s="134"/>
      <c r="R38" s="132"/>
      <c r="S38" s="132"/>
      <c r="T38" s="132"/>
      <c r="U38" s="132"/>
      <c r="V38" s="132"/>
      <c r="W38" s="134"/>
      <c r="X38" s="132"/>
      <c r="Y38" s="132"/>
      <c r="Z38" s="132"/>
      <c r="AA38" s="132"/>
      <c r="AB38" s="132"/>
      <c r="AC38" s="134"/>
      <c r="AD38" s="134"/>
      <c r="AE38" s="134"/>
      <c r="AF38" s="134"/>
      <c r="AG38" s="134"/>
      <c r="AH38" s="134"/>
      <c r="AI38" s="134"/>
      <c r="AJ38" s="132"/>
      <c r="AK38" s="132"/>
      <c r="AL38" s="132"/>
      <c r="AM38" s="132"/>
      <c r="AN38" s="132"/>
      <c r="AO38" s="134"/>
      <c r="AP38" s="132"/>
      <c r="AQ38" s="132"/>
      <c r="AR38" s="132"/>
      <c r="AS38" s="132"/>
      <c r="AT38" s="132"/>
      <c r="AU38" s="134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8"/>
    </row>
    <row r="39" spans="1:58" x14ac:dyDescent="0.2">
      <c r="A39" s="134"/>
      <c r="B39" s="134"/>
      <c r="C39" s="134"/>
      <c r="D39" s="134"/>
      <c r="E39" s="134"/>
      <c r="F39" s="134"/>
      <c r="G39" s="136"/>
      <c r="H39" s="136"/>
      <c r="I39" s="136"/>
      <c r="J39" s="136"/>
      <c r="K39" s="136"/>
      <c r="L39" s="134"/>
      <c r="M39" s="134"/>
      <c r="N39" s="134"/>
      <c r="O39" s="134"/>
      <c r="P39" s="133"/>
      <c r="Q39" s="134"/>
      <c r="R39" s="132"/>
      <c r="S39" s="132"/>
      <c r="T39" s="132"/>
      <c r="U39" s="132"/>
      <c r="V39" s="132"/>
      <c r="W39" s="134"/>
      <c r="X39" s="132"/>
      <c r="Y39" s="132"/>
      <c r="Z39" s="132"/>
      <c r="AA39" s="132"/>
      <c r="AB39" s="132"/>
      <c r="AC39" s="134"/>
      <c r="AD39" s="134"/>
      <c r="AE39" s="134"/>
      <c r="AF39" s="134"/>
      <c r="AG39" s="134"/>
      <c r="AH39" s="134"/>
      <c r="AI39" s="134"/>
      <c r="AJ39" s="132"/>
      <c r="AK39" s="132"/>
      <c r="AL39" s="132"/>
      <c r="AM39" s="132"/>
      <c r="AN39" s="132"/>
      <c r="AO39" s="134"/>
      <c r="AP39" s="132"/>
      <c r="AQ39" s="132"/>
      <c r="AR39" s="132"/>
      <c r="AS39" s="132"/>
      <c r="AT39" s="132"/>
      <c r="AU39" s="134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8"/>
    </row>
    <row r="40" spans="1:58" x14ac:dyDescent="0.2">
      <c r="A40" s="134"/>
      <c r="B40" s="134"/>
      <c r="C40" s="134"/>
      <c r="D40" s="134"/>
      <c r="E40" s="134"/>
      <c r="F40" s="134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4"/>
      <c r="X40" s="132"/>
      <c r="Y40" s="136"/>
      <c r="Z40" s="136"/>
      <c r="AA40" s="136"/>
      <c r="AB40" s="136"/>
      <c r="AC40" s="136"/>
      <c r="AD40" s="136"/>
      <c r="AE40" s="136"/>
      <c r="AF40" s="136"/>
      <c r="AG40" s="136"/>
      <c r="AH40" s="134"/>
      <c r="AI40" s="134"/>
      <c r="AJ40" s="132"/>
      <c r="AK40" s="132"/>
      <c r="AL40" s="132"/>
      <c r="AM40" s="132"/>
      <c r="AN40" s="132"/>
      <c r="AO40" s="134"/>
      <c r="AP40" s="132"/>
      <c r="AQ40" s="132"/>
      <c r="AR40" s="132"/>
      <c r="AS40" s="132"/>
      <c r="AT40" s="132"/>
      <c r="AU40" s="134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8"/>
    </row>
    <row r="41" spans="1:58" x14ac:dyDescent="0.2">
      <c r="A41" s="134"/>
      <c r="B41" s="134"/>
      <c r="C41" s="134"/>
      <c r="D41" s="134"/>
      <c r="E41" s="134"/>
      <c r="F41" s="134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4"/>
      <c r="X41" s="132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4"/>
      <c r="AO41" s="134"/>
      <c r="AP41" s="134"/>
      <c r="AQ41" s="134"/>
      <c r="AR41" s="134"/>
      <c r="AS41" s="134"/>
      <c r="AT41" s="134"/>
      <c r="AU41" s="134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8"/>
    </row>
    <row r="42" spans="1:58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8"/>
    </row>
    <row r="43" spans="1:58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8"/>
    </row>
    <row r="44" spans="1:58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1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8"/>
    </row>
    <row r="45" spans="1:58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1:58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1:58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1:58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58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 t="s">
        <v>88</v>
      </c>
      <c r="S49" s="131"/>
      <c r="T49" s="131"/>
      <c r="U49" s="131"/>
      <c r="V49" s="131"/>
      <c r="W49" s="131"/>
      <c r="X49" s="131" t="s">
        <v>89</v>
      </c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 t="s">
        <v>90</v>
      </c>
      <c r="AK49" s="131"/>
      <c r="AL49" s="131"/>
      <c r="AM49" s="131"/>
      <c r="AN49" s="131"/>
      <c r="AO49" s="131"/>
      <c r="AP49" s="131" t="s">
        <v>91</v>
      </c>
      <c r="AQ49" s="131"/>
      <c r="AR49" s="131"/>
      <c r="AS49" s="131"/>
      <c r="AT49" s="131"/>
      <c r="AU49" s="131"/>
      <c r="AV49" s="131"/>
      <c r="AW49" s="131"/>
      <c r="AX49" s="131"/>
      <c r="AY49" s="131" t="s">
        <v>92</v>
      </c>
      <c r="AZ49" s="131"/>
      <c r="BA49" s="131"/>
      <c r="BB49" s="131" t="s">
        <v>93</v>
      </c>
      <c r="BC49" s="131"/>
      <c r="BD49" s="131"/>
      <c r="BE49" s="131"/>
      <c r="BF49" s="131"/>
    </row>
    <row r="50" spans="1:58" x14ac:dyDescent="0.2">
      <c r="A50" s="133" t="s">
        <v>94</v>
      </c>
      <c r="B50" s="133"/>
      <c r="C50" s="133"/>
      <c r="D50" s="133"/>
      <c r="E50" s="133"/>
      <c r="F50" s="133"/>
      <c r="G50" s="134">
        <f ca="1">IF($AZ$50-$AY$50&gt;0,COUNTIF(INDIRECT("J"&amp;$AY$50&amp;":K"&amp;$AZ$50),"&lt;&gt;"),0)</f>
        <v>1</v>
      </c>
      <c r="H50" s="134">
        <f ca="1">IF($AZ$51-$AY$51&gt;0,COUNTIF(INDIRECT("U"&amp;$AY$51&amp;":V"&amp;$AZ$51),"&lt;&gt;"),0)</f>
        <v>0</v>
      </c>
      <c r="I50" s="134">
        <f ca="1">IF($AZ$52-$AY$52&gt;0,COUNTIF(INDIRECT("AF"&amp;$AY$52&amp;":AG"&amp;$AZ$52),"&lt;&gt;"),0)</f>
        <v>0</v>
      </c>
      <c r="J50" s="134">
        <f ca="1">IF($AZ$53-$AY$53&gt;0,COUNTIF(INDIRECT("AQ"&amp;$AY$53&amp;":AR"&amp;$AZ$53),"&lt;&gt;"),0)</f>
        <v>0</v>
      </c>
      <c r="K50" s="134">
        <f ca="1">IF($AZ$54-$AY$54&gt;0,COUNTIF(INDIRECT("BB"&amp;$AY$54&amp;":BC"&amp;$AZ$54),"&lt;&gt;"),0)</f>
        <v>0</v>
      </c>
      <c r="L50" s="135" t="s">
        <v>95</v>
      </c>
      <c r="M50" s="134">
        <f ca="1">SUM(G50:K50)</f>
        <v>1</v>
      </c>
      <c r="N50" s="133"/>
      <c r="O50" s="133"/>
      <c r="P50" s="133"/>
      <c r="Q50" s="133"/>
      <c r="R50" s="132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2"/>
      <c r="T50" s="132"/>
      <c r="U50" s="132"/>
      <c r="V50" s="132"/>
      <c r="W50" s="133"/>
      <c r="X50" s="132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2"/>
      <c r="Z50" s="132"/>
      <c r="AA50" s="132"/>
      <c r="AB50" s="132"/>
      <c r="AC50" s="132"/>
      <c r="AD50" s="132"/>
      <c r="AE50" s="132"/>
      <c r="AF50" s="132"/>
      <c r="AG50" s="132"/>
      <c r="AH50" s="133"/>
      <c r="AI50" s="133"/>
      <c r="AJ50" s="132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>75 Jahre SSV</v>
      </c>
      <c r="AK50" s="132"/>
      <c r="AL50" s="132"/>
      <c r="AM50" s="132"/>
      <c r="AN50" s="132"/>
      <c r="AO50" s="133"/>
      <c r="AP50" s="132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>Mehrdisziplin-Wettbewerb</v>
      </c>
      <c r="AQ50" s="132"/>
      <c r="AR50" s="132"/>
      <c r="AS50" s="132"/>
      <c r="AT50" s="132"/>
      <c r="AU50" s="133"/>
      <c r="AV50" s="8"/>
      <c r="AW50" s="8"/>
      <c r="AX50" s="132" t="s">
        <v>96</v>
      </c>
      <c r="AY50" s="132">
        <v>6</v>
      </c>
      <c r="AZ50" s="132">
        <v>7</v>
      </c>
      <c r="BA50" s="8"/>
      <c r="BB50" s="132">
        <v>12</v>
      </c>
      <c r="BC50" s="132">
        <v>17</v>
      </c>
      <c r="BD50" s="136"/>
      <c r="BE50" s="8"/>
      <c r="BF50" s="131"/>
    </row>
    <row r="51" spans="1:58" x14ac:dyDescent="0.2">
      <c r="A51" s="134" t="s">
        <v>97</v>
      </c>
      <c r="B51" s="134"/>
      <c r="C51" s="134"/>
      <c r="D51" s="134"/>
      <c r="E51" s="134"/>
      <c r="F51" s="134"/>
      <c r="G51" s="134">
        <f ca="1">IF($BC$50-$BB$50&gt;0,COUNTIF(INDIRECT("J"&amp;$BB$50&amp;":K"&amp;$BC$50),"&lt;&gt;"),0)</f>
        <v>0</v>
      </c>
      <c r="H51" s="134">
        <f ca="1">IF($BC$51-$BB$51&gt;0,COUNTIF(INDIRECT("U"&amp;$BB$51&amp;":V"&amp;$BC$51),"&lt;&gt;"),0)</f>
        <v>0</v>
      </c>
      <c r="I51" s="134">
        <f ca="1">IF($BC$52-$BB$52&gt;0,COUNTIF(INDIRECT("AF"&amp;$BB$52&amp;":AG"&amp;$BC$52),"&lt;&gt;"),0)</f>
        <v>0</v>
      </c>
      <c r="J51" s="134">
        <f ca="1">IF($BC$53-$BB$53&gt;0,COUNTIF(INDIRECT("AQ"&amp;$BB$53&amp;":AR"&amp;$BC$53),"&lt;&gt;"),0)</f>
        <v>0</v>
      </c>
      <c r="K51" s="134">
        <f ca="1">IF($BC$54-$BB$54&gt;0,COUNTIF(INDIRECT("BB"&amp;$BB$54&amp;":BC"&amp;$BC$54),"&lt;&gt;"),0)</f>
        <v>0</v>
      </c>
      <c r="L51" s="135" t="s">
        <v>95</v>
      </c>
      <c r="M51" s="134">
        <f ca="1">SUM(G51:K51)</f>
        <v>0</v>
      </c>
      <c r="N51" s="134"/>
      <c r="O51" s="134"/>
      <c r="P51" s="133"/>
      <c r="Q51" s="134"/>
      <c r="R51" s="132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2"/>
      <c r="T51" s="132"/>
      <c r="U51" s="132"/>
      <c r="V51" s="132"/>
      <c r="W51" s="134"/>
      <c r="X51" s="132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2"/>
      <c r="Z51" s="132"/>
      <c r="AA51" s="132"/>
      <c r="AB51" s="132"/>
      <c r="AC51" s="134"/>
      <c r="AD51" s="134"/>
      <c r="AE51" s="134"/>
      <c r="AF51" s="134"/>
      <c r="AG51" s="134"/>
      <c r="AH51" s="134"/>
      <c r="AI51" s="134"/>
      <c r="AJ51" s="132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2"/>
      <c r="AL51" s="132"/>
      <c r="AM51" s="132"/>
      <c r="AN51" s="132"/>
      <c r="AO51" s="134"/>
      <c r="AP51" s="132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2"/>
      <c r="AR51" s="132"/>
      <c r="AS51" s="132"/>
      <c r="AT51" s="132"/>
      <c r="AU51" s="134"/>
      <c r="AV51" s="131"/>
      <c r="AW51" s="131"/>
      <c r="AX51" s="136" t="s">
        <v>98</v>
      </c>
      <c r="AY51" s="136"/>
      <c r="AZ51" s="136"/>
      <c r="BA51" s="131"/>
      <c r="BB51" s="132"/>
      <c r="BC51" s="132"/>
      <c r="BD51" s="136"/>
      <c r="BE51" s="131"/>
      <c r="BF51" s="131"/>
    </row>
    <row r="52" spans="1:58" x14ac:dyDescent="0.2">
      <c r="A52" s="134" t="s">
        <v>99</v>
      </c>
      <c r="B52" s="134"/>
      <c r="C52" s="134"/>
      <c r="D52" s="134"/>
      <c r="E52" s="134"/>
      <c r="F52" s="134"/>
      <c r="G52" s="136" t="b">
        <f ca="1">NOT(AND(ISBLANK(INDIRECT("AQ"&amp;$AX$57)),ISBLANK(INDIRECT("BB"&amp;$AX$57))))</f>
        <v>1</v>
      </c>
      <c r="H52" s="134"/>
      <c r="I52" s="136"/>
      <c r="J52" s="136"/>
      <c r="K52" s="136"/>
      <c r="L52" s="134"/>
      <c r="M52" s="134"/>
      <c r="N52" s="134"/>
      <c r="O52" s="134"/>
      <c r="P52" s="133"/>
      <c r="Q52" s="134"/>
      <c r="R52" s="132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2"/>
      <c r="T52" s="132"/>
      <c r="U52" s="132"/>
      <c r="V52" s="132"/>
      <c r="W52" s="134"/>
      <c r="X52" s="132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2"/>
      <c r="Z52" s="132"/>
      <c r="AA52" s="132"/>
      <c r="AB52" s="132"/>
      <c r="AC52" s="134"/>
      <c r="AD52" s="134"/>
      <c r="AE52" s="134"/>
      <c r="AF52" s="134"/>
      <c r="AG52" s="134"/>
      <c r="AH52" s="134"/>
      <c r="AI52" s="134"/>
      <c r="AJ52" s="132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2"/>
      <c r="AL52" s="132"/>
      <c r="AM52" s="132"/>
      <c r="AN52" s="132"/>
      <c r="AO52" s="134"/>
      <c r="AP52" s="132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2"/>
      <c r="AR52" s="132"/>
      <c r="AS52" s="132"/>
      <c r="AT52" s="132"/>
      <c r="AU52" s="134"/>
      <c r="AV52" s="131"/>
      <c r="AW52" s="131"/>
      <c r="AX52" s="136" t="s">
        <v>100</v>
      </c>
      <c r="AY52" s="136"/>
      <c r="AZ52" s="136"/>
      <c r="BA52" s="131"/>
      <c r="BB52" s="132"/>
      <c r="BC52" s="132"/>
      <c r="BD52" s="136"/>
      <c r="BE52" s="131"/>
      <c r="BF52" s="131"/>
    </row>
    <row r="53" spans="1:58" x14ac:dyDescent="0.2">
      <c r="A53" s="134" t="s">
        <v>101</v>
      </c>
      <c r="B53" s="134"/>
      <c r="C53" s="134"/>
      <c r="D53" s="134"/>
      <c r="E53" s="134"/>
      <c r="F53" s="134"/>
      <c r="G53" s="136" t="b">
        <f ca="1">AND(NOT(ISBLANK(INDIRECT("AQ"&amp;$AX$57))),NOT(ISBLANK(INDIRECT("BB"&amp;$AX$57))))</f>
        <v>0</v>
      </c>
      <c r="H53" s="134"/>
      <c r="I53" s="136"/>
      <c r="J53" s="136"/>
      <c r="K53" s="136"/>
      <c r="L53" s="134"/>
      <c r="M53" s="134"/>
      <c r="N53" s="134"/>
      <c r="O53" s="134"/>
      <c r="P53" s="133"/>
      <c r="Q53" s="134"/>
      <c r="R53" s="132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2"/>
      <c r="T53" s="132"/>
      <c r="U53" s="132"/>
      <c r="V53" s="132"/>
      <c r="W53" s="134"/>
      <c r="X53" s="132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2"/>
      <c r="Z53" s="132"/>
      <c r="AA53" s="132"/>
      <c r="AB53" s="132"/>
      <c r="AC53" s="134"/>
      <c r="AD53" s="134"/>
      <c r="AE53" s="134"/>
      <c r="AF53" s="134"/>
      <c r="AG53" s="134"/>
      <c r="AH53" s="134"/>
      <c r="AI53" s="134"/>
      <c r="AJ53" s="132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2"/>
      <c r="AL53" s="132"/>
      <c r="AM53" s="132"/>
      <c r="AN53" s="132"/>
      <c r="AO53" s="134"/>
      <c r="AP53" s="132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2"/>
      <c r="AR53" s="132"/>
      <c r="AS53" s="132"/>
      <c r="AT53" s="132"/>
      <c r="AU53" s="134"/>
      <c r="AV53" s="131"/>
      <c r="AW53" s="131"/>
      <c r="AX53" s="136" t="s">
        <v>102</v>
      </c>
      <c r="AY53" s="136"/>
      <c r="AZ53" s="136"/>
      <c r="BA53" s="131"/>
      <c r="BB53" s="132"/>
      <c r="BC53" s="132"/>
      <c r="BD53" s="136"/>
      <c r="BE53" s="131"/>
      <c r="BF53" s="131"/>
    </row>
    <row r="54" spans="1:58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1"/>
      <c r="T54" s="131"/>
      <c r="U54" s="131"/>
      <c r="V54" s="131"/>
      <c r="W54" s="131"/>
      <c r="X54" s="132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1"/>
      <c r="AL54" s="131"/>
      <c r="AM54" s="131"/>
      <c r="AN54" s="131"/>
      <c r="AO54" s="131"/>
      <c r="AP54" s="132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1"/>
      <c r="AR54" s="131"/>
      <c r="AS54" s="131"/>
      <c r="AT54" s="131"/>
      <c r="AU54" s="131"/>
      <c r="AV54" s="131"/>
      <c r="AW54" s="131"/>
      <c r="AX54" s="136" t="s">
        <v>103</v>
      </c>
      <c r="AY54" s="136"/>
      <c r="AZ54" s="136"/>
      <c r="BA54" s="131"/>
      <c r="BB54" s="136"/>
      <c r="BC54" s="136"/>
      <c r="BD54" s="136"/>
      <c r="BE54" s="131"/>
      <c r="BF54" s="131"/>
    </row>
    <row r="55" spans="1:58" x14ac:dyDescent="0.2">
      <c r="A55" s="134" t="s">
        <v>104</v>
      </c>
      <c r="B55" s="134"/>
      <c r="C55" s="134"/>
      <c r="D55" s="134"/>
      <c r="E55" s="134"/>
      <c r="F55" s="134"/>
      <c r="G55" s="136" t="str">
        <f ca="1">IF(ISERROR(INDEX($AJ$50:$AJ$55,MATCH(TRUE,INDEX($AJ$50:$AJ$55&lt;&gt;"",0),0),1)),"",INDEX($AJ$50:$AJ$55,MATCH(TRUE,INDEX($AJ$50:$AJ$55&lt;&gt;"",0),0),1))</f>
        <v>75 Jahre SSV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4"/>
      <c r="X55" s="136" t="str">
        <f ca="1">IF(ISERROR(INDEX($AP$50:$AP$54,MATCH(TRUE,INDEX($AP$50:$AP$54&lt;&gt;"",0),0),1)),"",INDEX($AP$50:$AP$54,MATCH(TRUE,INDEX($AP$50:$AP$54&lt;&gt;"",0),0),1))</f>
        <v>Mehrdisziplin-Wettbewerb</v>
      </c>
      <c r="Y55" s="136"/>
      <c r="Z55" s="136"/>
      <c r="AA55" s="136"/>
      <c r="AB55" s="136"/>
      <c r="AC55" s="136"/>
      <c r="AD55" s="136"/>
      <c r="AE55" s="136"/>
      <c r="AF55" s="136"/>
      <c r="AG55" s="136"/>
      <c r="AH55" s="134"/>
      <c r="AI55" s="134"/>
      <c r="AJ55" s="132"/>
      <c r="AK55" s="132"/>
      <c r="AL55" s="132"/>
      <c r="AM55" s="132"/>
      <c r="AN55" s="132"/>
      <c r="AO55" s="134"/>
      <c r="AP55" s="132"/>
      <c r="AQ55" s="132"/>
      <c r="AR55" s="132"/>
      <c r="AS55" s="132"/>
      <c r="AT55" s="132"/>
      <c r="AU55" s="134"/>
      <c r="AV55" s="131"/>
      <c r="AW55" s="131"/>
      <c r="AX55" s="131"/>
      <c r="AY55" s="131"/>
      <c r="AZ55" s="131"/>
      <c r="BA55" s="131"/>
      <c r="BB55" s="136"/>
      <c r="BC55" s="136"/>
      <c r="BD55" s="136"/>
      <c r="BE55" s="131"/>
      <c r="BF55" s="131"/>
    </row>
    <row r="56" spans="1:58" x14ac:dyDescent="0.2">
      <c r="A56" s="134" t="s">
        <v>105</v>
      </c>
      <c r="B56" s="134"/>
      <c r="C56" s="134"/>
      <c r="D56" s="134"/>
      <c r="E56" s="134"/>
      <c r="F56" s="134"/>
      <c r="G56" s="136" t="str">
        <f ca="1">IF(ISERROR(INDEX($R$50:$R$55,MATCH(TRUE,INDEX($R$50:$R$55&lt;&gt;"",0),0),1)),"",INDEX($R$50:$R$55,MATCH(TRUE,INDEX($R$50:$R$55&lt;&gt;"",0),0),1))</f>
        <v/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4"/>
      <c r="X56" s="136" t="str">
        <f ca="1">IF(ISERROR(INDEX($X$50:$X$54,MATCH(TRUE,INDEX($X$50:$X$54&lt;&gt;"",0),0),1)),"",INDEX($X$50:$X$54,MATCH(TRUE,INDEX($X$50:$X$54&lt;&gt;"",0),0),1))</f>
        <v/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4"/>
      <c r="AO56" s="134"/>
      <c r="AP56" s="134"/>
      <c r="AQ56" s="134"/>
      <c r="AR56" s="134"/>
      <c r="AS56" s="134"/>
      <c r="AT56" s="134"/>
      <c r="AU56" s="134"/>
      <c r="AV56" s="131"/>
      <c r="AW56" s="131"/>
      <c r="AX56" s="136" t="s">
        <v>8</v>
      </c>
      <c r="AY56" s="131"/>
      <c r="AZ56" s="131"/>
      <c r="BA56" s="131"/>
      <c r="BB56" s="136"/>
      <c r="BC56" s="136"/>
      <c r="BD56" s="136"/>
      <c r="BE56" s="131"/>
      <c r="BF56" s="131"/>
    </row>
    <row r="57" spans="1:58" x14ac:dyDescent="0.2">
      <c r="A57" s="134" t="s">
        <v>8</v>
      </c>
      <c r="B57" s="134"/>
      <c r="C57" s="134"/>
      <c r="D57" s="134"/>
      <c r="E57" s="134"/>
      <c r="F57" s="134"/>
      <c r="G57" s="136" t="str">
        <f ca="1">IF(EXACT(UPPER(INDIRECT("AQ"&amp;$AX$57)),"X"),"M",IF(EXACT(UPPER(INDIRECT("BB"&amp;$AX$57)),"X"),"E",""))</f>
        <v>E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1"/>
      <c r="AW57" s="131"/>
      <c r="AX57" s="132">
        <v>20</v>
      </c>
      <c r="AY57" s="8"/>
      <c r="AZ57" s="131"/>
      <c r="BA57" s="131"/>
      <c r="BB57" s="136"/>
      <c r="BC57" s="136"/>
      <c r="BD57" s="136"/>
      <c r="BE57" s="131"/>
      <c r="BF57" s="131"/>
    </row>
    <row r="58" spans="1:58" x14ac:dyDescent="0.2">
      <c r="A58" s="134" t="s">
        <v>9</v>
      </c>
      <c r="B58" s="134"/>
      <c r="C58" s="134"/>
      <c r="D58" s="134"/>
      <c r="E58" s="134"/>
      <c r="F58" s="134"/>
      <c r="G58" s="134" t="str">
        <f ca="1">IF(ISBLANK(INDIRECT("AE"&amp;$AX$57)),"",INDIRECT("AE"&amp;$AX$57))</f>
        <v/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x14ac:dyDescent="0.2">
      <c r="A59" s="8" t="str">
        <f>MID(ADDRESS(1,1,1,1,"Tabellenname"),13,1)</f>
        <v>!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1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1:58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1:58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1:58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1:58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1:58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</row>
    <row r="72" spans="1:58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</row>
    <row r="73" spans="1:5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</row>
    <row r="74" spans="1:5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</row>
    <row r="75" spans="1:5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1:5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</row>
    <row r="77" spans="1:5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</row>
    <row r="78" spans="1:5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</row>
    <row r="79" spans="1:58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</row>
    <row r="80" spans="1:58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</row>
    <row r="81" spans="1:58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1:58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</row>
    <row r="83" spans="1:58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</row>
    <row r="84" spans="1:58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</row>
    <row r="85" spans="1:58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8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8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8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8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</row>
    <row r="90" spans="1:58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</row>
    <row r="91" spans="1:58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8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8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</row>
    <row r="95" spans="1:58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8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58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58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</row>
    <row r="99" spans="1:5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1:5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1:5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</row>
    <row r="102" spans="1:5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1:5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1:5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1:5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1:5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1:5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1:5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1:5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1:5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1:5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1:5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</row>
  </sheetData>
  <sheetProtection algorithmName="SHA-512" hashValue="+HqwNuz23rkKfyS816caHPOzWaRQjXVreloBxKIbm1S/c6zC16yXQUhpG1JHv5RkiKT0vHxEJiS5HF8vjuYAeQ==" saltValue="P1wa4mK6npF4qSnc2MEGQA==" spinCount="100000" sheet="1" selectLockedCells="1"/>
  <mergeCells count="97">
    <mergeCell ref="P28:AL28"/>
    <mergeCell ref="AY28:BD28"/>
    <mergeCell ref="B26:D26"/>
    <mergeCell ref="E26:G26"/>
    <mergeCell ref="H26:Y26"/>
    <mergeCell ref="Z26:AQ26"/>
    <mergeCell ref="AR26:AX26"/>
    <mergeCell ref="AY26:BD26"/>
    <mergeCell ref="B25:D25"/>
    <mergeCell ref="E25:G25"/>
    <mergeCell ref="H25:Y25"/>
    <mergeCell ref="Z25:AQ25"/>
    <mergeCell ref="AR25:AX25"/>
    <mergeCell ref="AY25:BD25"/>
    <mergeCell ref="BB20:BC21"/>
    <mergeCell ref="B24:D24"/>
    <mergeCell ref="E24:G24"/>
    <mergeCell ref="H24:Y24"/>
    <mergeCell ref="Z24:AQ24"/>
    <mergeCell ref="AR24:AX24"/>
    <mergeCell ref="AY24:BD24"/>
    <mergeCell ref="B20:F21"/>
    <mergeCell ref="H20:AD21"/>
    <mergeCell ref="AE20:AG21"/>
    <mergeCell ref="AI20:AP21"/>
    <mergeCell ref="AQ20:AR21"/>
    <mergeCell ref="AT20:BA21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B16:I16"/>
    <mergeCell ref="J16:K17"/>
    <mergeCell ref="M16:T16"/>
    <mergeCell ref="U16:V17"/>
    <mergeCell ref="X16:AE16"/>
    <mergeCell ref="AF16:AG17"/>
    <mergeCell ref="AI14:AP14"/>
    <mergeCell ref="AQ14:AR15"/>
    <mergeCell ref="AT14:BA14"/>
    <mergeCell ref="BB14:BC15"/>
    <mergeCell ref="B15:I15"/>
    <mergeCell ref="M15:T15"/>
    <mergeCell ref="X15:AE15"/>
    <mergeCell ref="AI15:AP15"/>
    <mergeCell ref="AT15:BA15"/>
    <mergeCell ref="B14:I14"/>
    <mergeCell ref="J14:K15"/>
    <mergeCell ref="M14:T14"/>
    <mergeCell ref="U14:V15"/>
    <mergeCell ref="X14:AE14"/>
    <mergeCell ref="AF14:AG15"/>
    <mergeCell ref="AI12:AP12"/>
    <mergeCell ref="AQ12:AR13"/>
    <mergeCell ref="B13:I13"/>
    <mergeCell ref="M13:T13"/>
    <mergeCell ref="X13:AE13"/>
    <mergeCell ref="AI13:AP13"/>
    <mergeCell ref="B12:I12"/>
    <mergeCell ref="J12:K13"/>
    <mergeCell ref="M12:T12"/>
    <mergeCell ref="U12:V13"/>
    <mergeCell ref="X12:AE12"/>
    <mergeCell ref="AF12:AG13"/>
    <mergeCell ref="AI8:AP8"/>
    <mergeCell ref="AQ8:AR9"/>
    <mergeCell ref="B9:I9"/>
    <mergeCell ref="M9:T9"/>
    <mergeCell ref="X9:AE9"/>
    <mergeCell ref="AI9:AP9"/>
    <mergeCell ref="B8:I8"/>
    <mergeCell ref="J8:K9"/>
    <mergeCell ref="M8:T8"/>
    <mergeCell ref="U8:V9"/>
    <mergeCell ref="X8:AE8"/>
    <mergeCell ref="AF8:AG9"/>
    <mergeCell ref="BB6:BC7"/>
    <mergeCell ref="B7:I7"/>
    <mergeCell ref="M7:T7"/>
    <mergeCell ref="X7:AE7"/>
    <mergeCell ref="AI7:AP7"/>
    <mergeCell ref="AT7:BA7"/>
    <mergeCell ref="B1:AW4"/>
    <mergeCell ref="B6:I6"/>
    <mergeCell ref="J6:K7"/>
    <mergeCell ref="M6:T6"/>
    <mergeCell ref="U6:V7"/>
    <mergeCell ref="X6:AE6"/>
    <mergeCell ref="AF6:AG7"/>
    <mergeCell ref="AI6:AP6"/>
    <mergeCell ref="AQ6:AR7"/>
    <mergeCell ref="AT6:BA6"/>
  </mergeCells>
  <dataValidations count="1">
    <dataValidation type="list" allowBlank="1" showInputMessage="1" showErrorMessage="1" sqref="AE20:AG21" xr:uid="{867DF356-EE28-CB42-912C-07FC73E77155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A1:BE99"/>
  <sheetViews>
    <sheetView zoomScale="111" workbookViewId="0">
      <selection activeCell="D6" sqref="D6:G7"/>
    </sheetView>
  </sheetViews>
  <sheetFormatPr baseColWidth="10" defaultRowHeight="14" x14ac:dyDescent="0.15"/>
  <cols>
    <col min="1" max="59" width="2.33203125" style="2" customWidth="1"/>
    <col min="60" max="16384" width="10.83203125" style="2"/>
  </cols>
  <sheetData>
    <row r="1" spans="1:57" ht="15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7" ht="15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7" ht="15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7" ht="15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7" ht="15" x14ac:dyDescent="0.2">
      <c r="A5" s="1"/>
      <c r="B5" s="40" t="s">
        <v>0</v>
      </c>
      <c r="C5" s="40"/>
      <c r="D5" s="40"/>
      <c r="E5" s="40"/>
      <c r="F5" s="40"/>
      <c r="G5" s="40"/>
      <c r="H5" s="1"/>
      <c r="I5" s="40" t="s">
        <v>1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1"/>
      <c r="AO5" s="40" t="s">
        <v>2</v>
      </c>
      <c r="AP5" s="40"/>
      <c r="AQ5" s="40"/>
      <c r="AR5" s="40"/>
      <c r="AS5" s="40"/>
      <c r="AT5" s="40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15" x14ac:dyDescent="0.2">
      <c r="A6" s="1"/>
      <c r="B6" s="41" t="s">
        <v>3</v>
      </c>
      <c r="C6" s="42"/>
      <c r="D6" s="45"/>
      <c r="E6" s="45"/>
      <c r="F6" s="45"/>
      <c r="G6" s="46"/>
      <c r="H6" s="1"/>
      <c r="I6" s="49" t="str">
        <f>IF(ISERROR(VLOOKUP(D6,B34:C97,2)),"",VLOOKUP(D6,B34:C97,2))</f>
        <v/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1"/>
      <c r="AN6" s="1"/>
      <c r="AO6" s="55">
        <v>2025</v>
      </c>
      <c r="AP6" s="56"/>
      <c r="AQ6" s="56"/>
      <c r="AR6" s="56"/>
      <c r="AS6" s="56"/>
      <c r="AT6" s="57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5" x14ac:dyDescent="0.2">
      <c r="A7" s="1"/>
      <c r="B7" s="43"/>
      <c r="C7" s="44"/>
      <c r="D7" s="47"/>
      <c r="E7" s="47"/>
      <c r="F7" s="47"/>
      <c r="G7" s="48"/>
      <c r="H7" s="1"/>
      <c r="I7" s="52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4"/>
      <c r="AN7" s="1"/>
      <c r="AO7" s="58"/>
      <c r="AP7" s="59"/>
      <c r="AQ7" s="59"/>
      <c r="AR7" s="59"/>
      <c r="AS7" s="59"/>
      <c r="AT7" s="60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5" x14ac:dyDescent="0.2">
      <c r="A9" s="1"/>
      <c r="B9" s="61" t="s">
        <v>4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3"/>
      <c r="AB9" s="61" t="s">
        <v>121</v>
      </c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5" customHeight="1" x14ac:dyDescent="0.2">
      <c r="A10" s="1"/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4"/>
      <c r="AA10" s="4"/>
      <c r="AB10" s="62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4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5" customHeight="1" x14ac:dyDescent="0.2">
      <c r="A11" s="1"/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7"/>
      <c r="AA11" s="4"/>
      <c r="AB11" s="65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7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15" x14ac:dyDescent="0.2">
      <c r="A13" s="1"/>
      <c r="B13" s="61" t="s">
        <v>5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1"/>
      <c r="V13" s="1"/>
      <c r="W13" s="1"/>
      <c r="X13" s="1"/>
      <c r="Y13" s="1"/>
      <c r="Z13" s="1"/>
      <c r="AA13" s="1"/>
      <c r="AB13" s="61" t="s">
        <v>119</v>
      </c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15" x14ac:dyDescent="0.2">
      <c r="A14" s="1"/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4"/>
      <c r="AA14" s="1"/>
      <c r="AB14" s="62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4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5" x14ac:dyDescent="0.2">
      <c r="A15" s="1"/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7"/>
      <c r="AA15" s="1"/>
      <c r="AB15" s="65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7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5" x14ac:dyDescent="0.2">
      <c r="A17" s="1"/>
      <c r="B17" s="3" t="s">
        <v>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5" x14ac:dyDescent="0.2">
      <c r="A19" s="1"/>
      <c r="B19" s="68" t="s">
        <v>7</v>
      </c>
      <c r="C19" s="68"/>
      <c r="D19" s="69" t="s">
        <v>8</v>
      </c>
      <c r="E19" s="69"/>
      <c r="F19" s="68" t="s">
        <v>9</v>
      </c>
      <c r="G19" s="68"/>
      <c r="H19" s="68"/>
      <c r="I19" s="70" t="s">
        <v>10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 t="s">
        <v>11</v>
      </c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s="6" customFormat="1" ht="20" customHeight="1" x14ac:dyDescent="0.2">
      <c r="A20" s="5"/>
      <c r="B20" s="73">
        <v>1</v>
      </c>
      <c r="C20" s="73"/>
      <c r="D20" s="73" t="str">
        <f t="shared" ref="D20:D29" ca="1" si="0">INDIRECT("'Meldung ("&amp;$B20&amp;")'"&amp;$C$32&amp;"G57")</f>
        <v>E</v>
      </c>
      <c r="E20" s="73"/>
      <c r="F20" s="73" t="str">
        <f t="shared" ref="F20:F29" ca="1" si="1">INDIRECT("'Meldung ("&amp;$B20&amp;")'"&amp;$C$32&amp;"G58")</f>
        <v/>
      </c>
      <c r="G20" s="73"/>
      <c r="H20" s="74"/>
      <c r="I20" s="75" t="str">
        <f t="shared" ref="I20:I29" ca="1" si="2">INDIRECT("'Meldung ("&amp;$B20&amp;")'"&amp;$C$32&amp;"G55")</f>
        <v>75 Jahre SSV</v>
      </c>
      <c r="J20" s="71"/>
      <c r="K20" s="71"/>
      <c r="L20" s="72" t="str">
        <f t="shared" ref="L20:L29" ca="1" si="3">INDIRECT("'Meldung ("&amp;$B20&amp;")'"&amp;$C$32&amp;"X55")</f>
        <v>Mehrdisziplin-Wettbewerb</v>
      </c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5"/>
      <c r="AC20" s="75" t="str">
        <f t="shared" ref="AC20:AC29" ca="1" si="4">INDIRECT("'Meldung ("&amp;$B20&amp;")'"&amp;$C$32&amp;"G56")</f>
        <v/>
      </c>
      <c r="AD20" s="71"/>
      <c r="AE20" s="71"/>
      <c r="AF20" s="71"/>
      <c r="AG20" s="71"/>
      <c r="AH20" s="71"/>
      <c r="AI20" s="71" t="str">
        <f t="shared" ref="AI20:AI29" ca="1" si="5">INDIRECT("'Meldung ("&amp;$B20&amp;")'"&amp;$C$32&amp;"X56")</f>
        <v/>
      </c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2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1:57" s="6" customFormat="1" ht="20" customHeight="1" x14ac:dyDescent="0.2">
      <c r="A21" s="5"/>
      <c r="B21" s="73">
        <v>2</v>
      </c>
      <c r="C21" s="73"/>
      <c r="D21" s="73" t="str">
        <f t="shared" ca="1" si="0"/>
        <v>E</v>
      </c>
      <c r="E21" s="73"/>
      <c r="F21" s="73" t="str">
        <f t="shared" ca="1" si="1"/>
        <v/>
      </c>
      <c r="G21" s="73"/>
      <c r="H21" s="74"/>
      <c r="I21" s="75" t="str">
        <f t="shared" ca="1" si="2"/>
        <v>75 Jahre SSV</v>
      </c>
      <c r="J21" s="71"/>
      <c r="K21" s="71"/>
      <c r="L21" s="72" t="str">
        <f t="shared" ca="1" si="3"/>
        <v>Mehrdisziplin-Wettbewerb</v>
      </c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5"/>
      <c r="AC21" s="75" t="str">
        <f t="shared" ca="1" si="4"/>
        <v/>
      </c>
      <c r="AD21" s="71"/>
      <c r="AE21" s="71"/>
      <c r="AF21" s="71"/>
      <c r="AG21" s="71"/>
      <c r="AH21" s="71"/>
      <c r="AI21" s="71" t="str">
        <f t="shared" ca="1" si="5"/>
        <v/>
      </c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2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</row>
    <row r="22" spans="1:57" s="6" customFormat="1" ht="20" customHeight="1" x14ac:dyDescent="0.2">
      <c r="A22" s="5"/>
      <c r="B22" s="73">
        <v>3</v>
      </c>
      <c r="C22" s="73"/>
      <c r="D22" s="73" t="str">
        <f t="shared" ca="1" si="0"/>
        <v>E</v>
      </c>
      <c r="E22" s="73"/>
      <c r="F22" s="73" t="str">
        <f t="shared" ca="1" si="1"/>
        <v/>
      </c>
      <c r="G22" s="73"/>
      <c r="H22" s="74"/>
      <c r="I22" s="75" t="str">
        <f t="shared" ca="1" si="2"/>
        <v>75 Jahre SSV</v>
      </c>
      <c r="J22" s="71"/>
      <c r="K22" s="71"/>
      <c r="L22" s="72" t="str">
        <f t="shared" ca="1" si="3"/>
        <v>Mehrdisziplin-Wettbewerb</v>
      </c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5"/>
      <c r="AC22" s="75" t="str">
        <f t="shared" ca="1" si="4"/>
        <v/>
      </c>
      <c r="AD22" s="71"/>
      <c r="AE22" s="71"/>
      <c r="AF22" s="71"/>
      <c r="AG22" s="71"/>
      <c r="AH22" s="71"/>
      <c r="AI22" s="71" t="str">
        <f t="shared" ca="1" si="5"/>
        <v/>
      </c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2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</row>
    <row r="23" spans="1:57" s="6" customFormat="1" ht="20" customHeight="1" x14ac:dyDescent="0.2">
      <c r="A23" s="5"/>
      <c r="B23" s="73">
        <v>4</v>
      </c>
      <c r="C23" s="73"/>
      <c r="D23" s="73" t="str">
        <f t="shared" ca="1" si="0"/>
        <v>E</v>
      </c>
      <c r="E23" s="73"/>
      <c r="F23" s="73" t="str">
        <f t="shared" ca="1" si="1"/>
        <v/>
      </c>
      <c r="G23" s="73"/>
      <c r="H23" s="74"/>
      <c r="I23" s="75" t="str">
        <f t="shared" ca="1" si="2"/>
        <v>75 Jahre SSV</v>
      </c>
      <c r="J23" s="71"/>
      <c r="K23" s="71"/>
      <c r="L23" s="72" t="str">
        <f t="shared" ca="1" si="3"/>
        <v>Mehrdisziplin-Wettbewerb</v>
      </c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5"/>
      <c r="AC23" s="75" t="str">
        <f t="shared" ca="1" si="4"/>
        <v/>
      </c>
      <c r="AD23" s="71"/>
      <c r="AE23" s="71"/>
      <c r="AF23" s="71"/>
      <c r="AG23" s="71"/>
      <c r="AH23" s="71"/>
      <c r="AI23" s="71" t="str">
        <f t="shared" ca="1" si="5"/>
        <v/>
      </c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2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</row>
    <row r="24" spans="1:57" s="6" customFormat="1" ht="20" customHeight="1" x14ac:dyDescent="0.2">
      <c r="A24" s="5"/>
      <c r="B24" s="73">
        <v>5</v>
      </c>
      <c r="C24" s="73"/>
      <c r="D24" s="73" t="str">
        <f t="shared" ca="1" si="0"/>
        <v>E</v>
      </c>
      <c r="E24" s="73"/>
      <c r="F24" s="73" t="str">
        <f t="shared" ca="1" si="1"/>
        <v/>
      </c>
      <c r="G24" s="73"/>
      <c r="H24" s="74"/>
      <c r="I24" s="75" t="str">
        <f t="shared" ca="1" si="2"/>
        <v>75 Jahre SSV</v>
      </c>
      <c r="J24" s="71"/>
      <c r="K24" s="71"/>
      <c r="L24" s="72" t="str">
        <f t="shared" ca="1" si="3"/>
        <v>Mehrdisziplin-Wettbewerb</v>
      </c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5"/>
      <c r="AC24" s="75" t="str">
        <f t="shared" ca="1" si="4"/>
        <v/>
      </c>
      <c r="AD24" s="71"/>
      <c r="AE24" s="71"/>
      <c r="AF24" s="71"/>
      <c r="AG24" s="71"/>
      <c r="AH24" s="71"/>
      <c r="AI24" s="71" t="str">
        <f t="shared" ca="1" si="5"/>
        <v/>
      </c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2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</row>
    <row r="25" spans="1:57" s="6" customFormat="1" ht="20" customHeight="1" x14ac:dyDescent="0.2">
      <c r="A25" s="5"/>
      <c r="B25" s="73">
        <v>6</v>
      </c>
      <c r="C25" s="73"/>
      <c r="D25" s="73" t="str">
        <f t="shared" ca="1" si="0"/>
        <v>E</v>
      </c>
      <c r="E25" s="73"/>
      <c r="F25" s="73" t="str">
        <f t="shared" ca="1" si="1"/>
        <v/>
      </c>
      <c r="G25" s="73"/>
      <c r="H25" s="74"/>
      <c r="I25" s="75" t="str">
        <f t="shared" ca="1" si="2"/>
        <v>75 Jahre SSV</v>
      </c>
      <c r="J25" s="71"/>
      <c r="K25" s="71"/>
      <c r="L25" s="72" t="str">
        <f t="shared" ca="1" si="3"/>
        <v>Mehrdisziplin-Wettbewerb</v>
      </c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5"/>
      <c r="AC25" s="75" t="str">
        <f t="shared" ca="1" si="4"/>
        <v/>
      </c>
      <c r="AD25" s="71"/>
      <c r="AE25" s="71"/>
      <c r="AF25" s="71"/>
      <c r="AG25" s="71"/>
      <c r="AH25" s="71"/>
      <c r="AI25" s="71" t="str">
        <f t="shared" ca="1" si="5"/>
        <v/>
      </c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2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</row>
    <row r="26" spans="1:57" s="6" customFormat="1" ht="20" customHeight="1" x14ac:dyDescent="0.2">
      <c r="A26" s="5"/>
      <c r="B26" s="73">
        <v>7</v>
      </c>
      <c r="C26" s="73"/>
      <c r="D26" s="73" t="str">
        <f t="shared" ca="1" si="0"/>
        <v>E</v>
      </c>
      <c r="E26" s="73"/>
      <c r="F26" s="73" t="str">
        <f t="shared" ca="1" si="1"/>
        <v/>
      </c>
      <c r="G26" s="73"/>
      <c r="H26" s="74"/>
      <c r="I26" s="75" t="str">
        <f t="shared" ca="1" si="2"/>
        <v>75 Jahre SSV</v>
      </c>
      <c r="J26" s="71"/>
      <c r="K26" s="71"/>
      <c r="L26" s="72" t="str">
        <f t="shared" ca="1" si="3"/>
        <v>Mehrdisziplin-Wettbewerb</v>
      </c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5"/>
      <c r="AC26" s="75" t="str">
        <f t="shared" ca="1" si="4"/>
        <v/>
      </c>
      <c r="AD26" s="71"/>
      <c r="AE26" s="71"/>
      <c r="AF26" s="71"/>
      <c r="AG26" s="71"/>
      <c r="AH26" s="71"/>
      <c r="AI26" s="71" t="str">
        <f t="shared" ca="1" si="5"/>
        <v/>
      </c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2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</row>
    <row r="27" spans="1:57" s="6" customFormat="1" ht="20" customHeight="1" x14ac:dyDescent="0.2">
      <c r="A27" s="5"/>
      <c r="B27" s="73">
        <v>8</v>
      </c>
      <c r="C27" s="73"/>
      <c r="D27" s="73" t="str">
        <f t="shared" ca="1" si="0"/>
        <v>E</v>
      </c>
      <c r="E27" s="73"/>
      <c r="F27" s="73" t="str">
        <f t="shared" ca="1" si="1"/>
        <v/>
      </c>
      <c r="G27" s="73"/>
      <c r="H27" s="74"/>
      <c r="I27" s="75" t="str">
        <f t="shared" ca="1" si="2"/>
        <v>75 Jahre SSV</v>
      </c>
      <c r="J27" s="71"/>
      <c r="K27" s="71"/>
      <c r="L27" s="72" t="str">
        <f t="shared" ca="1" si="3"/>
        <v>Mehrdisziplin-Wettbewerb</v>
      </c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5"/>
      <c r="AC27" s="75" t="str">
        <f t="shared" ca="1" si="4"/>
        <v/>
      </c>
      <c r="AD27" s="71"/>
      <c r="AE27" s="71"/>
      <c r="AF27" s="71"/>
      <c r="AG27" s="71"/>
      <c r="AH27" s="71"/>
      <c r="AI27" s="71" t="str">
        <f t="shared" ca="1" si="5"/>
        <v/>
      </c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2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</row>
    <row r="28" spans="1:57" s="6" customFormat="1" ht="20" customHeight="1" x14ac:dyDescent="0.2">
      <c r="A28" s="5"/>
      <c r="B28" s="73">
        <v>9</v>
      </c>
      <c r="C28" s="73"/>
      <c r="D28" s="73" t="str">
        <f t="shared" ca="1" si="0"/>
        <v>E</v>
      </c>
      <c r="E28" s="73"/>
      <c r="F28" s="73" t="str">
        <f t="shared" ca="1" si="1"/>
        <v/>
      </c>
      <c r="G28" s="73"/>
      <c r="H28" s="74"/>
      <c r="I28" s="75" t="str">
        <f t="shared" ca="1" si="2"/>
        <v>75 Jahre SSV</v>
      </c>
      <c r="J28" s="71"/>
      <c r="K28" s="71"/>
      <c r="L28" s="72" t="str">
        <f t="shared" ca="1" si="3"/>
        <v>Mehrdisziplin-Wettbewerb</v>
      </c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5"/>
      <c r="AC28" s="75" t="str">
        <f t="shared" ca="1" si="4"/>
        <v/>
      </c>
      <c r="AD28" s="71"/>
      <c r="AE28" s="71"/>
      <c r="AF28" s="71"/>
      <c r="AG28" s="71"/>
      <c r="AH28" s="71"/>
      <c r="AI28" s="71" t="str">
        <f t="shared" ca="1" si="5"/>
        <v/>
      </c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2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</row>
    <row r="29" spans="1:57" s="6" customFormat="1" ht="20" customHeight="1" x14ac:dyDescent="0.2">
      <c r="A29" s="5"/>
      <c r="B29" s="73">
        <v>10</v>
      </c>
      <c r="C29" s="73"/>
      <c r="D29" s="73" t="str">
        <f t="shared" ca="1" si="0"/>
        <v>E</v>
      </c>
      <c r="E29" s="73"/>
      <c r="F29" s="73" t="str">
        <f t="shared" ca="1" si="1"/>
        <v/>
      </c>
      <c r="G29" s="73"/>
      <c r="H29" s="74"/>
      <c r="I29" s="75" t="str">
        <f t="shared" ca="1" si="2"/>
        <v>75 Jahre SSV</v>
      </c>
      <c r="J29" s="71"/>
      <c r="K29" s="71"/>
      <c r="L29" s="72" t="str">
        <f t="shared" ca="1" si="3"/>
        <v>Mehrdisziplin-Wettbewerb</v>
      </c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5"/>
      <c r="AC29" s="75" t="str">
        <f t="shared" ca="1" si="4"/>
        <v/>
      </c>
      <c r="AD29" s="71"/>
      <c r="AE29" s="71"/>
      <c r="AF29" s="71"/>
      <c r="AG29" s="71"/>
      <c r="AH29" s="71"/>
      <c r="AI29" s="71" t="str">
        <f t="shared" ca="1" si="5"/>
        <v/>
      </c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2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</row>
    <row r="30" spans="1:57" ht="15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7"/>
    </row>
    <row r="31" spans="1:57" ht="15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7"/>
    </row>
    <row r="32" spans="1:57" ht="15" x14ac:dyDescent="0.2">
      <c r="A32" s="7"/>
      <c r="B32" s="8"/>
      <c r="C32" s="9" t="str">
        <f>MID(ADDRESS(1,1,1,1,"Meldung_1"),10,1)</f>
        <v>!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7"/>
    </row>
    <row r="33" spans="1:57" ht="15" x14ac:dyDescent="0.2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7"/>
    </row>
    <row r="34" spans="1:57" ht="15" x14ac:dyDescent="0.2">
      <c r="A34" s="7"/>
      <c r="B34" s="9">
        <v>1</v>
      </c>
      <c r="C34" s="9" t="s">
        <v>12</v>
      </c>
      <c r="D34" s="9"/>
      <c r="E34" s="9"/>
      <c r="F34" s="9"/>
      <c r="G34" s="9"/>
      <c r="H34" s="9"/>
      <c r="I34" s="9"/>
      <c r="J34" s="9"/>
      <c r="K34" s="9"/>
      <c r="L34" s="9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7"/>
    </row>
    <row r="35" spans="1:57" x14ac:dyDescent="0.15">
      <c r="B35" s="10">
        <v>2</v>
      </c>
      <c r="C35" s="10" t="s">
        <v>13</v>
      </c>
      <c r="D35" s="10"/>
      <c r="E35" s="10"/>
      <c r="F35" s="10"/>
      <c r="G35" s="10"/>
      <c r="H35" s="10"/>
      <c r="I35" s="10"/>
      <c r="J35" s="10"/>
      <c r="K35" s="10"/>
      <c r="L35" s="10"/>
    </row>
    <row r="36" spans="1:57" x14ac:dyDescent="0.15">
      <c r="B36" s="10">
        <v>3</v>
      </c>
      <c r="C36" s="10" t="s">
        <v>14</v>
      </c>
      <c r="D36" s="10"/>
      <c r="E36" s="10"/>
      <c r="F36" s="10"/>
      <c r="G36" s="10"/>
      <c r="H36" s="10"/>
      <c r="I36" s="10"/>
      <c r="J36" s="10"/>
      <c r="K36" s="10"/>
      <c r="L36" s="10"/>
    </row>
    <row r="37" spans="1:57" x14ac:dyDescent="0.15">
      <c r="B37" s="10">
        <v>4</v>
      </c>
      <c r="C37" s="10" t="s">
        <v>15</v>
      </c>
      <c r="D37" s="10"/>
      <c r="E37" s="10"/>
      <c r="F37" s="10"/>
      <c r="G37" s="10"/>
      <c r="H37" s="10"/>
      <c r="I37" s="10"/>
      <c r="J37" s="10"/>
      <c r="K37" s="10"/>
      <c r="L37" s="10"/>
    </row>
    <row r="38" spans="1:57" x14ac:dyDescent="0.15">
      <c r="B38" s="10">
        <v>5</v>
      </c>
      <c r="C38" s="10" t="s">
        <v>16</v>
      </c>
      <c r="D38" s="10"/>
      <c r="E38" s="10"/>
      <c r="F38" s="10"/>
      <c r="G38" s="10"/>
      <c r="H38" s="10"/>
      <c r="I38" s="10"/>
      <c r="J38" s="10"/>
      <c r="K38" s="10"/>
      <c r="L38" s="10"/>
    </row>
    <row r="39" spans="1:57" x14ac:dyDescent="0.15">
      <c r="B39" s="10">
        <v>6</v>
      </c>
      <c r="C39" s="10" t="s">
        <v>17</v>
      </c>
      <c r="D39" s="10"/>
      <c r="E39" s="10"/>
      <c r="F39" s="10"/>
      <c r="G39" s="10"/>
      <c r="H39" s="10"/>
      <c r="I39" s="10"/>
      <c r="J39" s="10"/>
      <c r="K39" s="10"/>
      <c r="L39" s="10"/>
    </row>
    <row r="40" spans="1:57" x14ac:dyDescent="0.15">
      <c r="B40" s="10">
        <v>7</v>
      </c>
      <c r="C40" s="10" t="s">
        <v>18</v>
      </c>
      <c r="D40" s="10"/>
      <c r="E40" s="10"/>
      <c r="F40" s="10"/>
      <c r="G40" s="10"/>
      <c r="H40" s="10"/>
      <c r="I40" s="10"/>
      <c r="J40" s="10"/>
      <c r="K40" s="10"/>
      <c r="L40" s="10"/>
    </row>
    <row r="41" spans="1:57" x14ac:dyDescent="0.15">
      <c r="B41" s="10">
        <v>8</v>
      </c>
      <c r="C41" s="10" t="s">
        <v>19</v>
      </c>
      <c r="D41" s="10"/>
      <c r="E41" s="10"/>
      <c r="F41" s="10"/>
      <c r="G41" s="10"/>
      <c r="H41" s="10"/>
      <c r="I41" s="10"/>
      <c r="J41" s="10"/>
      <c r="K41" s="10"/>
      <c r="L41" s="10"/>
    </row>
    <row r="42" spans="1:57" x14ac:dyDescent="0.15">
      <c r="B42" s="10">
        <v>9</v>
      </c>
      <c r="C42" s="10" t="s">
        <v>20</v>
      </c>
      <c r="D42" s="10"/>
      <c r="E42" s="10"/>
      <c r="F42" s="10"/>
      <c r="G42" s="10"/>
      <c r="H42" s="10"/>
      <c r="I42" s="10"/>
      <c r="J42" s="10"/>
      <c r="K42" s="10"/>
      <c r="L42" s="10"/>
    </row>
    <row r="43" spans="1:57" x14ac:dyDescent="0.15">
      <c r="B43" s="10">
        <v>11</v>
      </c>
      <c r="C43" s="10" t="s">
        <v>21</v>
      </c>
      <c r="D43" s="10"/>
      <c r="E43" s="10"/>
      <c r="F43" s="10"/>
      <c r="G43" s="10"/>
      <c r="H43" s="10"/>
      <c r="I43" s="10"/>
      <c r="J43" s="10"/>
      <c r="K43" s="10"/>
      <c r="L43" s="10"/>
    </row>
    <row r="44" spans="1:57" x14ac:dyDescent="0.15">
      <c r="B44" s="10">
        <v>12</v>
      </c>
      <c r="C44" s="10" t="s">
        <v>22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1:57" x14ac:dyDescent="0.15">
      <c r="B45" s="10">
        <v>13</v>
      </c>
      <c r="C45" s="10" t="s">
        <v>23</v>
      </c>
      <c r="D45" s="10"/>
      <c r="E45" s="10"/>
      <c r="F45" s="10"/>
      <c r="G45" s="10"/>
      <c r="H45" s="10"/>
      <c r="I45" s="10"/>
      <c r="J45" s="10"/>
      <c r="K45" s="10"/>
      <c r="L45" s="10"/>
    </row>
    <row r="46" spans="1:57" x14ac:dyDescent="0.15">
      <c r="B46" s="10">
        <v>14</v>
      </c>
      <c r="C46" s="10" t="s">
        <v>24</v>
      </c>
      <c r="D46" s="10"/>
      <c r="E46" s="10"/>
      <c r="F46" s="10"/>
      <c r="G46" s="10"/>
      <c r="H46" s="10"/>
      <c r="I46" s="10"/>
      <c r="J46" s="10"/>
      <c r="K46" s="10"/>
      <c r="L46" s="10"/>
    </row>
    <row r="47" spans="1:57" x14ac:dyDescent="0.15">
      <c r="B47" s="10">
        <v>15</v>
      </c>
      <c r="C47" s="10" t="s">
        <v>25</v>
      </c>
      <c r="D47" s="10"/>
      <c r="E47" s="10"/>
      <c r="F47" s="10"/>
      <c r="G47" s="10"/>
      <c r="H47" s="10"/>
      <c r="I47" s="10"/>
      <c r="J47" s="10"/>
      <c r="K47" s="10"/>
      <c r="L47" s="10"/>
    </row>
    <row r="48" spans="1:57" x14ac:dyDescent="0.15">
      <c r="B48" s="10">
        <v>16</v>
      </c>
      <c r="C48" s="10" t="s">
        <v>26</v>
      </c>
      <c r="D48" s="10"/>
      <c r="E48" s="10"/>
      <c r="F48" s="10"/>
      <c r="G48" s="10"/>
      <c r="H48" s="10"/>
      <c r="I48" s="10"/>
      <c r="J48" s="10"/>
      <c r="K48" s="10"/>
      <c r="L48" s="10"/>
    </row>
    <row r="49" spans="2:12" x14ac:dyDescent="0.15">
      <c r="B49" s="10">
        <v>17</v>
      </c>
      <c r="C49" s="10" t="s">
        <v>27</v>
      </c>
      <c r="D49" s="10"/>
      <c r="E49" s="10"/>
      <c r="F49" s="10"/>
      <c r="G49" s="10"/>
      <c r="H49" s="10"/>
      <c r="I49" s="10"/>
      <c r="J49" s="10"/>
      <c r="K49" s="10"/>
      <c r="L49" s="10"/>
    </row>
    <row r="50" spans="2:12" x14ac:dyDescent="0.15">
      <c r="B50" s="10">
        <v>18</v>
      </c>
      <c r="C50" s="10" t="s">
        <v>28</v>
      </c>
      <c r="D50" s="10"/>
      <c r="E50" s="10"/>
      <c r="F50" s="10"/>
      <c r="G50" s="10"/>
      <c r="H50" s="10"/>
      <c r="I50" s="10"/>
      <c r="J50" s="10"/>
      <c r="K50" s="10"/>
      <c r="L50" s="10"/>
    </row>
    <row r="51" spans="2:12" x14ac:dyDescent="0.15">
      <c r="B51" s="10">
        <v>19</v>
      </c>
      <c r="C51" s="10" t="s">
        <v>29</v>
      </c>
      <c r="D51" s="10"/>
      <c r="E51" s="10"/>
      <c r="F51" s="10"/>
      <c r="G51" s="10"/>
      <c r="H51" s="10"/>
      <c r="I51" s="10"/>
      <c r="J51" s="10"/>
      <c r="K51" s="10"/>
      <c r="L51" s="10"/>
    </row>
    <row r="52" spans="2:12" x14ac:dyDescent="0.15">
      <c r="B52" s="10">
        <v>20</v>
      </c>
      <c r="C52" s="10" t="s">
        <v>30</v>
      </c>
      <c r="D52" s="10"/>
      <c r="E52" s="10"/>
      <c r="F52" s="10"/>
      <c r="G52" s="10"/>
      <c r="H52" s="10"/>
      <c r="I52" s="10"/>
      <c r="J52" s="10"/>
      <c r="K52" s="10"/>
      <c r="L52" s="10"/>
    </row>
    <row r="53" spans="2:12" x14ac:dyDescent="0.15">
      <c r="B53" s="10">
        <v>21</v>
      </c>
      <c r="C53" s="10" t="s">
        <v>31</v>
      </c>
      <c r="D53" s="10"/>
      <c r="E53" s="10"/>
      <c r="F53" s="10"/>
      <c r="G53" s="10"/>
      <c r="H53" s="10"/>
      <c r="I53" s="10"/>
      <c r="J53" s="10"/>
      <c r="K53" s="10"/>
      <c r="L53" s="10"/>
    </row>
    <row r="54" spans="2:12" x14ac:dyDescent="0.15">
      <c r="B54" s="10">
        <v>22</v>
      </c>
      <c r="C54" s="10" t="s">
        <v>32</v>
      </c>
      <c r="D54" s="10"/>
      <c r="E54" s="10"/>
      <c r="F54" s="10"/>
      <c r="G54" s="10"/>
      <c r="H54" s="10"/>
      <c r="I54" s="10"/>
      <c r="J54" s="10"/>
      <c r="K54" s="10"/>
      <c r="L54" s="10"/>
    </row>
    <row r="55" spans="2:12" x14ac:dyDescent="0.15">
      <c r="B55" s="10">
        <v>23</v>
      </c>
      <c r="C55" s="10" t="s">
        <v>33</v>
      </c>
      <c r="D55" s="10"/>
      <c r="E55" s="10"/>
      <c r="F55" s="10"/>
      <c r="G55" s="10"/>
      <c r="H55" s="10"/>
      <c r="I55" s="10"/>
      <c r="J55" s="10"/>
      <c r="K55" s="10"/>
      <c r="L55" s="10"/>
    </row>
    <row r="56" spans="2:12" x14ac:dyDescent="0.15">
      <c r="B56" s="10">
        <v>24</v>
      </c>
      <c r="C56" s="10" t="s">
        <v>34</v>
      </c>
      <c r="D56" s="10"/>
      <c r="E56" s="10"/>
      <c r="F56" s="10"/>
      <c r="G56" s="10"/>
      <c r="H56" s="10"/>
      <c r="I56" s="10"/>
      <c r="J56" s="10"/>
      <c r="K56" s="10"/>
      <c r="L56" s="10"/>
    </row>
    <row r="57" spans="2:12" x14ac:dyDescent="0.15">
      <c r="B57" s="10">
        <v>25</v>
      </c>
      <c r="C57" s="10" t="s">
        <v>35</v>
      </c>
      <c r="D57" s="10"/>
      <c r="E57" s="10"/>
      <c r="F57" s="10"/>
      <c r="G57" s="10"/>
      <c r="H57" s="10"/>
      <c r="I57" s="10"/>
      <c r="J57" s="10"/>
      <c r="K57" s="10"/>
      <c r="L57" s="10"/>
    </row>
    <row r="58" spans="2:12" x14ac:dyDescent="0.15">
      <c r="B58" s="10">
        <v>26</v>
      </c>
      <c r="C58" s="10" t="s">
        <v>36</v>
      </c>
      <c r="D58" s="10"/>
      <c r="E58" s="10"/>
      <c r="F58" s="10"/>
      <c r="G58" s="10"/>
      <c r="H58" s="10"/>
      <c r="I58" s="10"/>
      <c r="J58" s="10"/>
      <c r="K58" s="10"/>
      <c r="L58" s="10"/>
    </row>
    <row r="59" spans="2:12" x14ac:dyDescent="0.15">
      <c r="B59" s="10">
        <v>27</v>
      </c>
      <c r="C59" s="10" t="s">
        <v>37</v>
      </c>
      <c r="D59" s="10"/>
      <c r="E59" s="10"/>
      <c r="F59" s="10"/>
      <c r="G59" s="10"/>
      <c r="H59" s="10"/>
      <c r="I59" s="10"/>
      <c r="J59" s="10"/>
      <c r="K59" s="10"/>
      <c r="L59" s="10"/>
    </row>
    <row r="60" spans="2:12" x14ac:dyDescent="0.15">
      <c r="B60" s="10">
        <v>28</v>
      </c>
      <c r="C60" s="10" t="s">
        <v>38</v>
      </c>
      <c r="D60" s="10"/>
      <c r="E60" s="10"/>
      <c r="F60" s="10"/>
      <c r="G60" s="10"/>
      <c r="H60" s="10"/>
      <c r="I60" s="10"/>
      <c r="J60" s="10"/>
      <c r="K60" s="10"/>
      <c r="L60" s="10"/>
    </row>
    <row r="61" spans="2:12" x14ac:dyDescent="0.15">
      <c r="B61" s="10">
        <v>30</v>
      </c>
      <c r="C61" s="10" t="s">
        <v>39</v>
      </c>
      <c r="D61" s="10"/>
      <c r="E61" s="10"/>
      <c r="F61" s="10"/>
      <c r="G61" s="10"/>
      <c r="H61" s="10"/>
      <c r="I61" s="10"/>
      <c r="J61" s="10"/>
      <c r="K61" s="10"/>
      <c r="L61" s="10"/>
    </row>
    <row r="62" spans="2:12" x14ac:dyDescent="0.15">
      <c r="B62" s="10">
        <v>32</v>
      </c>
      <c r="C62" s="10" t="s">
        <v>40</v>
      </c>
      <c r="D62" s="10"/>
      <c r="E62" s="10"/>
      <c r="F62" s="10"/>
      <c r="G62" s="10"/>
      <c r="H62" s="10"/>
      <c r="I62" s="10"/>
      <c r="J62" s="10"/>
      <c r="K62" s="10"/>
      <c r="L62" s="10"/>
    </row>
    <row r="63" spans="2:12" x14ac:dyDescent="0.15">
      <c r="B63" s="10">
        <v>33</v>
      </c>
      <c r="C63" s="10" t="s">
        <v>41</v>
      </c>
      <c r="D63" s="10"/>
      <c r="E63" s="10"/>
      <c r="F63" s="10"/>
      <c r="G63" s="10"/>
      <c r="H63" s="10"/>
      <c r="I63" s="10"/>
      <c r="J63" s="10"/>
      <c r="K63" s="10"/>
      <c r="L63" s="10"/>
    </row>
    <row r="64" spans="2:12" x14ac:dyDescent="0.15">
      <c r="B64" s="10">
        <v>34</v>
      </c>
      <c r="C64" s="10" t="s">
        <v>42</v>
      </c>
      <c r="D64" s="10"/>
      <c r="E64" s="10"/>
      <c r="F64" s="10"/>
      <c r="G64" s="10"/>
      <c r="H64" s="10"/>
      <c r="I64" s="10"/>
      <c r="J64" s="10"/>
      <c r="K64" s="10"/>
      <c r="L64" s="10"/>
    </row>
    <row r="65" spans="2:12" x14ac:dyDescent="0.15">
      <c r="B65" s="10">
        <v>35</v>
      </c>
      <c r="C65" s="10" t="s">
        <v>43</v>
      </c>
      <c r="D65" s="10"/>
      <c r="E65" s="10"/>
      <c r="F65" s="10"/>
      <c r="G65" s="10"/>
      <c r="H65" s="10"/>
      <c r="I65" s="10"/>
      <c r="J65" s="10"/>
      <c r="K65" s="10"/>
      <c r="L65" s="10"/>
    </row>
    <row r="66" spans="2:12" x14ac:dyDescent="0.15">
      <c r="B66" s="10">
        <v>36</v>
      </c>
      <c r="C66" s="10" t="s">
        <v>44</v>
      </c>
      <c r="D66" s="10"/>
      <c r="E66" s="10"/>
      <c r="F66" s="10"/>
      <c r="G66" s="10"/>
      <c r="H66" s="10"/>
      <c r="I66" s="10"/>
      <c r="J66" s="10"/>
      <c r="K66" s="10"/>
      <c r="L66" s="10"/>
    </row>
    <row r="67" spans="2:12" x14ac:dyDescent="0.15">
      <c r="B67" s="10">
        <v>38</v>
      </c>
      <c r="C67" s="10" t="s">
        <v>45</v>
      </c>
      <c r="D67" s="10"/>
      <c r="E67" s="10"/>
      <c r="F67" s="10"/>
      <c r="G67" s="10"/>
      <c r="H67" s="10"/>
      <c r="I67" s="10"/>
      <c r="J67" s="10"/>
      <c r="K67" s="10"/>
      <c r="L67" s="10"/>
    </row>
    <row r="68" spans="2:12" x14ac:dyDescent="0.15">
      <c r="B68" s="10">
        <v>39</v>
      </c>
      <c r="C68" s="10" t="s">
        <v>46</v>
      </c>
      <c r="D68" s="10"/>
      <c r="E68" s="10"/>
      <c r="F68" s="10"/>
      <c r="G68" s="10"/>
      <c r="H68" s="10"/>
      <c r="I68" s="10"/>
      <c r="J68" s="10"/>
      <c r="K68" s="10"/>
      <c r="L68" s="10"/>
    </row>
    <row r="69" spans="2:12" x14ac:dyDescent="0.15">
      <c r="B69" s="10">
        <v>41</v>
      </c>
      <c r="C69" s="10" t="s">
        <v>47</v>
      </c>
      <c r="D69" s="10"/>
      <c r="E69" s="10"/>
      <c r="F69" s="10"/>
      <c r="G69" s="10"/>
      <c r="H69" s="10"/>
      <c r="I69" s="10"/>
      <c r="J69" s="10"/>
      <c r="K69" s="10"/>
      <c r="L69" s="10"/>
    </row>
    <row r="70" spans="2:12" x14ac:dyDescent="0.15">
      <c r="B70" s="10">
        <v>42</v>
      </c>
      <c r="C70" s="10" t="s">
        <v>48</v>
      </c>
      <c r="D70" s="10"/>
      <c r="E70" s="10"/>
      <c r="F70" s="10"/>
      <c r="G70" s="10"/>
      <c r="H70" s="10"/>
      <c r="I70" s="10"/>
      <c r="J70" s="10"/>
      <c r="K70" s="10"/>
      <c r="L70" s="10"/>
    </row>
    <row r="71" spans="2:12" x14ac:dyDescent="0.15">
      <c r="B71" s="10">
        <v>43</v>
      </c>
      <c r="C71" s="10" t="s">
        <v>49</v>
      </c>
      <c r="D71" s="10"/>
      <c r="E71" s="10"/>
      <c r="F71" s="10"/>
      <c r="G71" s="10"/>
      <c r="H71" s="10"/>
      <c r="I71" s="10"/>
      <c r="J71" s="10"/>
      <c r="K71" s="10"/>
      <c r="L71" s="10"/>
    </row>
    <row r="72" spans="2:12" x14ac:dyDescent="0.15">
      <c r="B72" s="10">
        <v>44</v>
      </c>
      <c r="C72" s="10" t="s">
        <v>50</v>
      </c>
      <c r="D72" s="10"/>
      <c r="E72" s="10"/>
      <c r="F72" s="10"/>
      <c r="G72" s="10"/>
      <c r="H72" s="10"/>
      <c r="I72" s="10"/>
      <c r="J72" s="10"/>
      <c r="K72" s="10"/>
      <c r="L72" s="10"/>
    </row>
    <row r="73" spans="2:12" x14ac:dyDescent="0.15">
      <c r="B73" s="10">
        <v>45</v>
      </c>
      <c r="C73" s="10" t="s">
        <v>51</v>
      </c>
      <c r="D73" s="10"/>
      <c r="E73" s="10"/>
      <c r="F73" s="10"/>
      <c r="G73" s="10"/>
      <c r="H73" s="10"/>
      <c r="I73" s="10"/>
      <c r="J73" s="10"/>
      <c r="K73" s="10"/>
      <c r="L73" s="10"/>
    </row>
    <row r="74" spans="2:12" x14ac:dyDescent="0.15">
      <c r="B74" s="10">
        <v>46</v>
      </c>
      <c r="C74" s="10" t="s">
        <v>52</v>
      </c>
      <c r="D74" s="10"/>
      <c r="E74" s="10"/>
      <c r="F74" s="10"/>
      <c r="G74" s="10"/>
      <c r="H74" s="10"/>
      <c r="I74" s="10"/>
      <c r="J74" s="10"/>
      <c r="K74" s="10"/>
      <c r="L74" s="10"/>
    </row>
    <row r="75" spans="2:12" x14ac:dyDescent="0.15">
      <c r="B75" s="10">
        <v>47</v>
      </c>
      <c r="C75" s="10" t="s">
        <v>53</v>
      </c>
      <c r="D75" s="10"/>
      <c r="E75" s="10"/>
      <c r="F75" s="10"/>
      <c r="G75" s="10"/>
      <c r="H75" s="10"/>
      <c r="I75" s="10"/>
      <c r="J75" s="10"/>
      <c r="K75" s="10"/>
      <c r="L75" s="10"/>
    </row>
    <row r="76" spans="2:12" x14ac:dyDescent="0.15">
      <c r="B76" s="10">
        <v>48</v>
      </c>
      <c r="C76" s="10" t="s">
        <v>54</v>
      </c>
      <c r="D76" s="10"/>
      <c r="E76" s="10"/>
      <c r="F76" s="10"/>
      <c r="G76" s="10"/>
      <c r="H76" s="10"/>
      <c r="I76" s="10"/>
      <c r="J76" s="10"/>
      <c r="K76" s="10"/>
      <c r="L76" s="10"/>
    </row>
    <row r="77" spans="2:12" x14ac:dyDescent="0.15">
      <c r="B77" s="10">
        <v>49</v>
      </c>
      <c r="C77" s="10" t="s">
        <v>55</v>
      </c>
      <c r="D77" s="10"/>
      <c r="E77" s="10"/>
      <c r="F77" s="10"/>
      <c r="G77" s="10"/>
      <c r="H77" s="10"/>
      <c r="I77" s="10"/>
      <c r="J77" s="10"/>
      <c r="K77" s="10"/>
      <c r="L77" s="10"/>
    </row>
    <row r="78" spans="2:12" x14ac:dyDescent="0.15">
      <c r="B78" s="10">
        <v>50</v>
      </c>
      <c r="C78" s="10" t="s">
        <v>56</v>
      </c>
      <c r="D78" s="10"/>
      <c r="E78" s="10"/>
      <c r="F78" s="10"/>
      <c r="G78" s="10"/>
      <c r="H78" s="10"/>
      <c r="I78" s="10"/>
      <c r="J78" s="10"/>
      <c r="K78" s="10"/>
      <c r="L78" s="10"/>
    </row>
    <row r="79" spans="2:12" x14ac:dyDescent="0.15">
      <c r="B79" s="10">
        <v>52</v>
      </c>
      <c r="C79" s="10" t="s">
        <v>57</v>
      </c>
      <c r="D79" s="10"/>
      <c r="E79" s="10"/>
      <c r="F79" s="10"/>
      <c r="G79" s="10"/>
      <c r="H79" s="10"/>
      <c r="I79" s="10"/>
      <c r="J79" s="10"/>
      <c r="K79" s="10"/>
      <c r="L79" s="10"/>
    </row>
    <row r="80" spans="2:12" x14ac:dyDescent="0.15">
      <c r="B80" s="10">
        <v>53</v>
      </c>
      <c r="C80" s="10" t="s">
        <v>58</v>
      </c>
      <c r="D80" s="10"/>
      <c r="E80" s="10"/>
      <c r="F80" s="10"/>
      <c r="G80" s="10"/>
      <c r="H80" s="10"/>
      <c r="I80" s="10"/>
      <c r="J80" s="10"/>
      <c r="K80" s="10"/>
      <c r="L80" s="10"/>
    </row>
    <row r="81" spans="2:12" x14ac:dyDescent="0.15">
      <c r="B81" s="10">
        <v>54</v>
      </c>
      <c r="C81" s="10" t="s">
        <v>59</v>
      </c>
      <c r="D81" s="10"/>
      <c r="E81" s="10"/>
      <c r="F81" s="10"/>
      <c r="G81" s="10"/>
      <c r="H81" s="10"/>
      <c r="I81" s="10"/>
      <c r="J81" s="10"/>
      <c r="K81" s="10"/>
      <c r="L81" s="10"/>
    </row>
    <row r="82" spans="2:12" x14ac:dyDescent="0.15">
      <c r="B82" s="10">
        <v>56</v>
      </c>
      <c r="C82" s="10" t="s">
        <v>60</v>
      </c>
      <c r="D82" s="10"/>
      <c r="E82" s="10"/>
      <c r="F82" s="10"/>
      <c r="G82" s="10"/>
      <c r="H82" s="10"/>
      <c r="I82" s="10"/>
      <c r="J82" s="10"/>
      <c r="K82" s="10"/>
      <c r="L82" s="10"/>
    </row>
    <row r="83" spans="2:12" x14ac:dyDescent="0.15">
      <c r="B83" s="10">
        <v>57</v>
      </c>
      <c r="C83" s="10" t="s">
        <v>61</v>
      </c>
      <c r="D83" s="10"/>
      <c r="E83" s="10"/>
      <c r="F83" s="10"/>
      <c r="G83" s="10"/>
      <c r="H83" s="10"/>
      <c r="I83" s="10"/>
      <c r="J83" s="10"/>
      <c r="K83" s="10"/>
      <c r="L83" s="10"/>
    </row>
    <row r="84" spans="2:12" x14ac:dyDescent="0.15">
      <c r="B84" s="10">
        <v>58</v>
      </c>
      <c r="C84" s="10" t="s">
        <v>62</v>
      </c>
      <c r="D84" s="10"/>
      <c r="E84" s="10"/>
      <c r="F84" s="10"/>
      <c r="G84" s="10"/>
      <c r="H84" s="10"/>
      <c r="I84" s="10"/>
      <c r="J84" s="10"/>
      <c r="K84" s="10"/>
      <c r="L84" s="10"/>
    </row>
    <row r="85" spans="2:12" x14ac:dyDescent="0.15">
      <c r="B85" s="10">
        <v>59</v>
      </c>
      <c r="C85" s="10" t="s">
        <v>63</v>
      </c>
      <c r="D85" s="10"/>
      <c r="E85" s="10"/>
      <c r="F85" s="10"/>
      <c r="G85" s="10"/>
      <c r="H85" s="10"/>
      <c r="I85" s="10"/>
      <c r="J85" s="10"/>
      <c r="K85" s="10"/>
      <c r="L85" s="10"/>
    </row>
    <row r="86" spans="2:12" x14ac:dyDescent="0.15">
      <c r="B86" s="10">
        <v>60</v>
      </c>
      <c r="C86" s="10" t="s">
        <v>64</v>
      </c>
      <c r="D86" s="10"/>
      <c r="E86" s="10"/>
      <c r="F86" s="10"/>
      <c r="G86" s="10"/>
      <c r="H86" s="10"/>
      <c r="I86" s="10"/>
      <c r="J86" s="10"/>
      <c r="K86" s="10"/>
      <c r="L86" s="10"/>
    </row>
    <row r="87" spans="2:12" x14ac:dyDescent="0.15">
      <c r="B87" s="10">
        <v>61</v>
      </c>
      <c r="C87" s="10" t="s">
        <v>65</v>
      </c>
      <c r="D87" s="10"/>
      <c r="E87" s="10"/>
      <c r="F87" s="10"/>
      <c r="G87" s="10"/>
      <c r="H87" s="10"/>
      <c r="I87" s="10"/>
      <c r="J87" s="10"/>
      <c r="K87" s="10"/>
      <c r="L87" s="10"/>
    </row>
    <row r="88" spans="2:12" x14ac:dyDescent="0.15">
      <c r="B88" s="10">
        <v>62</v>
      </c>
      <c r="C88" s="10" t="s">
        <v>66</v>
      </c>
      <c r="D88" s="10"/>
      <c r="E88" s="10"/>
      <c r="F88" s="10"/>
      <c r="G88" s="10"/>
      <c r="H88" s="10"/>
      <c r="I88" s="10"/>
      <c r="J88" s="10"/>
      <c r="K88" s="10"/>
      <c r="L88" s="10"/>
    </row>
    <row r="89" spans="2:12" x14ac:dyDescent="0.15">
      <c r="B89" s="10">
        <v>63</v>
      </c>
      <c r="C89" s="10" t="s">
        <v>67</v>
      </c>
      <c r="D89" s="10"/>
      <c r="E89" s="10"/>
      <c r="F89" s="10"/>
      <c r="G89" s="10"/>
      <c r="H89" s="10"/>
      <c r="I89" s="10"/>
      <c r="J89" s="10"/>
      <c r="K89" s="10"/>
      <c r="L89" s="10"/>
    </row>
    <row r="90" spans="2:12" x14ac:dyDescent="0.15">
      <c r="B90" s="10">
        <v>64</v>
      </c>
      <c r="C90" s="10" t="s">
        <v>68</v>
      </c>
      <c r="D90" s="10"/>
      <c r="E90" s="10"/>
      <c r="F90" s="10"/>
      <c r="G90" s="10"/>
      <c r="H90" s="10"/>
      <c r="I90" s="10"/>
      <c r="J90" s="10"/>
      <c r="K90" s="10"/>
      <c r="L90" s="10"/>
    </row>
    <row r="91" spans="2:12" x14ac:dyDescent="0.15">
      <c r="B91" s="10">
        <v>65</v>
      </c>
      <c r="C91" s="10" t="s">
        <v>69</v>
      </c>
      <c r="D91" s="10"/>
      <c r="E91" s="10"/>
      <c r="F91" s="10"/>
      <c r="G91" s="10"/>
      <c r="H91" s="10"/>
      <c r="I91" s="10"/>
      <c r="J91" s="10"/>
      <c r="K91" s="10"/>
      <c r="L91" s="10"/>
    </row>
    <row r="92" spans="2:12" x14ac:dyDescent="0.15">
      <c r="B92" s="10">
        <v>66</v>
      </c>
      <c r="C92" s="10" t="s">
        <v>70</v>
      </c>
      <c r="D92" s="10"/>
      <c r="E92" s="10"/>
      <c r="F92" s="10"/>
      <c r="G92" s="10"/>
      <c r="H92" s="10"/>
      <c r="I92" s="10"/>
      <c r="J92" s="10"/>
      <c r="K92" s="10"/>
      <c r="L92" s="10"/>
    </row>
    <row r="93" spans="2:12" x14ac:dyDescent="0.15">
      <c r="B93" s="10">
        <v>67</v>
      </c>
      <c r="C93" s="10" t="s">
        <v>71</v>
      </c>
      <c r="D93" s="10"/>
      <c r="E93" s="10"/>
      <c r="F93" s="10"/>
      <c r="G93" s="10"/>
      <c r="H93" s="10"/>
      <c r="I93" s="10"/>
      <c r="J93" s="10"/>
      <c r="K93" s="10"/>
      <c r="L93" s="10"/>
    </row>
    <row r="94" spans="2:12" x14ac:dyDescent="0.15">
      <c r="B94" s="10">
        <v>68</v>
      </c>
      <c r="C94" s="10" t="s">
        <v>72</v>
      </c>
      <c r="D94" s="10"/>
      <c r="E94" s="10"/>
      <c r="F94" s="10"/>
      <c r="G94" s="10"/>
      <c r="H94" s="10"/>
      <c r="I94" s="10"/>
      <c r="J94" s="10"/>
      <c r="K94" s="10"/>
      <c r="L94" s="10"/>
    </row>
    <row r="95" spans="2:12" x14ac:dyDescent="0.15">
      <c r="B95" s="10">
        <v>69</v>
      </c>
      <c r="C95" s="10" t="s">
        <v>73</v>
      </c>
      <c r="D95" s="10"/>
      <c r="E95" s="10"/>
      <c r="F95" s="10"/>
      <c r="G95" s="10"/>
      <c r="H95" s="10"/>
      <c r="I95" s="10"/>
      <c r="J95" s="10"/>
      <c r="K95" s="10"/>
      <c r="L95" s="10"/>
    </row>
    <row r="96" spans="2:12" x14ac:dyDescent="0.15">
      <c r="B96" s="10">
        <v>71</v>
      </c>
      <c r="C96" s="10" t="s">
        <v>74</v>
      </c>
      <c r="D96" s="10"/>
      <c r="E96" s="10"/>
      <c r="F96" s="10"/>
      <c r="G96" s="10"/>
      <c r="H96" s="10"/>
      <c r="I96" s="10"/>
      <c r="J96" s="10"/>
      <c r="K96" s="10"/>
      <c r="L96" s="10"/>
    </row>
    <row r="97" spans="2:12" x14ac:dyDescent="0.15">
      <c r="B97" s="10">
        <v>72</v>
      </c>
      <c r="C97" s="10" t="s">
        <v>75</v>
      </c>
      <c r="D97" s="10"/>
      <c r="E97" s="10"/>
      <c r="F97" s="10"/>
      <c r="G97" s="10"/>
      <c r="H97" s="10"/>
      <c r="I97" s="10"/>
      <c r="J97" s="10"/>
      <c r="K97" s="10"/>
      <c r="L97" s="10"/>
    </row>
    <row r="98" spans="2:12" x14ac:dyDescent="0.1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2:12" x14ac:dyDescent="0.1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</sheetData>
  <sheetProtection algorithmName="SHA-512" hashValue="ZGOb/u4Kl0vysv6NLz2N0FljQHw6304LmErECbXaDZ7qp+TwTPF6FLG87s9o7qTG2xEumspT3rfnSx3AGo87/w==" saltValue="EdEGrHOL/rVv4A3X2vjENA==" spinCount="100000" sheet="1" selectLockedCells="1"/>
  <mergeCells count="91">
    <mergeCell ref="AI28:AT28"/>
    <mergeCell ref="B29:C29"/>
    <mergeCell ref="D29:E29"/>
    <mergeCell ref="F29:H29"/>
    <mergeCell ref="I29:K29"/>
    <mergeCell ref="L29:AB29"/>
    <mergeCell ref="AC29:AH29"/>
    <mergeCell ref="AI29:AT29"/>
    <mergeCell ref="B28:C28"/>
    <mergeCell ref="D28:E28"/>
    <mergeCell ref="F28:H28"/>
    <mergeCell ref="I28:K28"/>
    <mergeCell ref="L28:AB28"/>
    <mergeCell ref="AC28:AH28"/>
    <mergeCell ref="AI26:AT26"/>
    <mergeCell ref="B27:C27"/>
    <mergeCell ref="D27:E27"/>
    <mergeCell ref="F27:H27"/>
    <mergeCell ref="I27:K27"/>
    <mergeCell ref="L27:AB27"/>
    <mergeCell ref="AC27:AH27"/>
    <mergeCell ref="AI27:AT27"/>
    <mergeCell ref="B26:C26"/>
    <mergeCell ref="D26:E26"/>
    <mergeCell ref="F26:H26"/>
    <mergeCell ref="I26:K26"/>
    <mergeCell ref="L26:AB26"/>
    <mergeCell ref="AC26:AH26"/>
    <mergeCell ref="AI24:AT24"/>
    <mergeCell ref="B25:C25"/>
    <mergeCell ref="D25:E25"/>
    <mergeCell ref="F25:H25"/>
    <mergeCell ref="I25:K25"/>
    <mergeCell ref="L25:AB25"/>
    <mergeCell ref="AC25:AH25"/>
    <mergeCell ref="AI25:AT25"/>
    <mergeCell ref="B24:C24"/>
    <mergeCell ref="D24:E24"/>
    <mergeCell ref="F24:H24"/>
    <mergeCell ref="I24:K24"/>
    <mergeCell ref="L24:AB24"/>
    <mergeCell ref="AC24:AH24"/>
    <mergeCell ref="AI22:AT22"/>
    <mergeCell ref="B23:C23"/>
    <mergeCell ref="D23:E23"/>
    <mergeCell ref="F23:H23"/>
    <mergeCell ref="I23:K23"/>
    <mergeCell ref="L23:AB23"/>
    <mergeCell ref="AC23:AH23"/>
    <mergeCell ref="AI23:AT23"/>
    <mergeCell ref="B22:C22"/>
    <mergeCell ref="D22:E22"/>
    <mergeCell ref="F22:H22"/>
    <mergeCell ref="I22:K22"/>
    <mergeCell ref="L22:AB22"/>
    <mergeCell ref="AC22:AH22"/>
    <mergeCell ref="AI20:AT20"/>
    <mergeCell ref="B21:C21"/>
    <mergeCell ref="D21:E21"/>
    <mergeCell ref="F21:H21"/>
    <mergeCell ref="I21:K21"/>
    <mergeCell ref="L21:AB21"/>
    <mergeCell ref="AC21:AH21"/>
    <mergeCell ref="AI21:AT21"/>
    <mergeCell ref="B20:C20"/>
    <mergeCell ref="D20:E20"/>
    <mergeCell ref="F20:H20"/>
    <mergeCell ref="I20:K20"/>
    <mergeCell ref="L20:AB20"/>
    <mergeCell ref="AC20:AH20"/>
    <mergeCell ref="B9:Z9"/>
    <mergeCell ref="AB9:AT9"/>
    <mergeCell ref="B10:Z11"/>
    <mergeCell ref="AB10:AT11"/>
    <mergeCell ref="B19:C19"/>
    <mergeCell ref="D19:E19"/>
    <mergeCell ref="F19:H19"/>
    <mergeCell ref="I19:AB19"/>
    <mergeCell ref="AC19:AT19"/>
    <mergeCell ref="B13:T13"/>
    <mergeCell ref="AB13:AT13"/>
    <mergeCell ref="B14:Z15"/>
    <mergeCell ref="AB14:AT15"/>
    <mergeCell ref="B1:AW4"/>
    <mergeCell ref="B5:G5"/>
    <mergeCell ref="I5:AM5"/>
    <mergeCell ref="AO5:AT5"/>
    <mergeCell ref="B6:C7"/>
    <mergeCell ref="D6:G7"/>
    <mergeCell ref="I6:AM7"/>
    <mergeCell ref="AO6:AT7"/>
  </mergeCells>
  <phoneticPr fontId="15" type="noConversion"/>
  <pageMargins left="0.25" right="0.25" top="0.75" bottom="0.75" header="0.3" footer="0.3"/>
  <pageSetup paperSize="9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BF112"/>
  <sheetViews>
    <sheetView zoomScale="99" workbookViewId="0">
      <selection activeCell="J8" sqref="J8:K9"/>
    </sheetView>
  </sheetViews>
  <sheetFormatPr baseColWidth="10" defaultRowHeight="15" x14ac:dyDescent="0.2"/>
  <cols>
    <col min="1" max="58" width="2.33203125" style="7" customWidth="1"/>
    <col min="59" max="16384" width="10.83203125" style="7"/>
  </cols>
  <sheetData>
    <row r="1" spans="1:57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7" x14ac:dyDescent="0.2">
      <c r="A5" s="1"/>
      <c r="B5" s="3" t="s">
        <v>76</v>
      </c>
      <c r="C5" s="1"/>
      <c r="D5" s="1"/>
      <c r="E5" s="1"/>
      <c r="F5" s="1"/>
      <c r="G5" s="1"/>
      <c r="H5" s="1"/>
      <c r="I5" s="1"/>
      <c r="J5" s="1"/>
      <c r="K5" s="1"/>
      <c r="L5" s="1"/>
      <c r="M5" s="120" t="str">
        <f ca="1">IF($M$50&gt;1,"Bitte nur einen Wettbewerb auswählen!","")</f>
        <v/>
      </c>
      <c r="N5" s="121"/>
      <c r="O5" s="121"/>
      <c r="P5" s="122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"/>
      <c r="BE5" s="1"/>
    </row>
    <row r="6" spans="1:57" ht="15" customHeight="1" x14ac:dyDescent="0.2">
      <c r="A6" s="1"/>
      <c r="B6" s="77" t="s">
        <v>122</v>
      </c>
      <c r="C6" s="78"/>
      <c r="D6" s="78"/>
      <c r="E6" s="78"/>
      <c r="F6" s="78"/>
      <c r="G6" s="78"/>
      <c r="H6" s="78"/>
      <c r="I6" s="79"/>
      <c r="J6" s="116" t="s">
        <v>124</v>
      </c>
      <c r="K6" s="117"/>
      <c r="L6" s="1"/>
      <c r="M6" s="123"/>
      <c r="N6" s="123"/>
      <c r="O6" s="123"/>
      <c r="P6" s="123"/>
      <c r="Q6" s="123"/>
      <c r="R6" s="123"/>
      <c r="S6" s="123"/>
      <c r="T6" s="123"/>
      <c r="U6" s="124"/>
      <c r="V6" s="124"/>
      <c r="W6" s="125"/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5"/>
      <c r="AI6" s="123"/>
      <c r="AJ6" s="123"/>
      <c r="AK6" s="123"/>
      <c r="AL6" s="123"/>
      <c r="AM6" s="123"/>
      <c r="AN6" s="123"/>
      <c r="AO6" s="123"/>
      <c r="AP6" s="123"/>
      <c r="AQ6" s="124"/>
      <c r="AR6" s="124"/>
      <c r="AS6" s="125"/>
      <c r="AT6" s="123"/>
      <c r="AU6" s="123"/>
      <c r="AV6" s="123"/>
      <c r="AW6" s="123"/>
      <c r="AX6" s="123"/>
      <c r="AY6" s="123"/>
      <c r="AZ6" s="123"/>
      <c r="BA6" s="123"/>
      <c r="BB6" s="124"/>
      <c r="BC6" s="124"/>
      <c r="BD6" s="1"/>
      <c r="BE6" s="1"/>
    </row>
    <row r="7" spans="1:57" ht="15" customHeight="1" x14ac:dyDescent="0.2">
      <c r="A7" s="1"/>
      <c r="B7" s="84" t="s">
        <v>123</v>
      </c>
      <c r="C7" s="85"/>
      <c r="D7" s="85"/>
      <c r="E7" s="85"/>
      <c r="F7" s="85"/>
      <c r="G7" s="85"/>
      <c r="H7" s="85"/>
      <c r="I7" s="86"/>
      <c r="J7" s="118"/>
      <c r="K7" s="119"/>
      <c r="L7" s="1"/>
      <c r="M7" s="126"/>
      <c r="N7" s="126"/>
      <c r="O7" s="126"/>
      <c r="P7" s="126"/>
      <c r="Q7" s="126"/>
      <c r="R7" s="126"/>
      <c r="S7" s="126"/>
      <c r="T7" s="126"/>
      <c r="U7" s="124"/>
      <c r="V7" s="124"/>
      <c r="W7" s="125"/>
      <c r="X7" s="126"/>
      <c r="Y7" s="126"/>
      <c r="Z7" s="126"/>
      <c r="AA7" s="126"/>
      <c r="AB7" s="126"/>
      <c r="AC7" s="126"/>
      <c r="AD7" s="126"/>
      <c r="AE7" s="126"/>
      <c r="AF7" s="124"/>
      <c r="AG7" s="124"/>
      <c r="AH7" s="125"/>
      <c r="AI7" s="126"/>
      <c r="AJ7" s="126"/>
      <c r="AK7" s="126"/>
      <c r="AL7" s="126"/>
      <c r="AM7" s="126"/>
      <c r="AN7" s="126"/>
      <c r="AO7" s="126"/>
      <c r="AP7" s="126"/>
      <c r="AQ7" s="124"/>
      <c r="AR7" s="124"/>
      <c r="AS7" s="125"/>
      <c r="AT7" s="126"/>
      <c r="AU7" s="126"/>
      <c r="AV7" s="126"/>
      <c r="AW7" s="126"/>
      <c r="AX7" s="126"/>
      <c r="AY7" s="126"/>
      <c r="AZ7" s="126"/>
      <c r="BA7" s="126"/>
      <c r="BB7" s="124"/>
      <c r="BC7" s="124"/>
      <c r="BD7" s="1"/>
      <c r="BE7" s="1"/>
    </row>
    <row r="8" spans="1:57" x14ac:dyDescent="0.2">
      <c r="A8" s="1"/>
      <c r="B8" s="111"/>
      <c r="C8" s="111"/>
      <c r="D8" s="111"/>
      <c r="E8" s="111"/>
      <c r="F8" s="111"/>
      <c r="G8" s="111"/>
      <c r="H8" s="111"/>
      <c r="I8" s="111"/>
      <c r="J8" s="112"/>
      <c r="K8" s="112"/>
      <c r="L8" s="113"/>
      <c r="M8" s="123"/>
      <c r="N8" s="123"/>
      <c r="O8" s="123"/>
      <c r="P8" s="123"/>
      <c r="Q8" s="123"/>
      <c r="R8" s="123"/>
      <c r="S8" s="123"/>
      <c r="T8" s="123"/>
      <c r="U8" s="124"/>
      <c r="V8" s="124"/>
      <c r="W8" s="125"/>
      <c r="X8" s="123"/>
      <c r="Y8" s="123"/>
      <c r="Z8" s="123"/>
      <c r="AA8" s="123"/>
      <c r="AB8" s="123"/>
      <c r="AC8" s="123"/>
      <c r="AD8" s="123"/>
      <c r="AE8" s="123"/>
      <c r="AF8" s="124"/>
      <c r="AG8" s="124"/>
      <c r="AH8" s="125"/>
      <c r="AI8" s="123"/>
      <c r="AJ8" s="123"/>
      <c r="AK8" s="123"/>
      <c r="AL8" s="123"/>
      <c r="AM8" s="123"/>
      <c r="AN8" s="123"/>
      <c r="AO8" s="123"/>
      <c r="AP8" s="123"/>
      <c r="AQ8" s="124"/>
      <c r="AR8" s="124"/>
      <c r="AS8" s="121"/>
      <c r="AT8" s="127"/>
      <c r="AU8" s="125"/>
      <c r="AV8" s="125"/>
      <c r="AW8" s="125"/>
      <c r="AX8" s="125"/>
      <c r="AY8" s="125"/>
      <c r="AZ8" s="125"/>
      <c r="BA8" s="125"/>
      <c r="BB8" s="125"/>
      <c r="BC8" s="125"/>
      <c r="BD8" s="113"/>
      <c r="BE8" s="113"/>
    </row>
    <row r="9" spans="1:57" x14ac:dyDescent="0.2">
      <c r="A9" s="1"/>
      <c r="B9" s="114"/>
      <c r="C9" s="114"/>
      <c r="D9" s="114"/>
      <c r="E9" s="114"/>
      <c r="F9" s="114"/>
      <c r="G9" s="114"/>
      <c r="H9" s="114"/>
      <c r="I9" s="114"/>
      <c r="J9" s="112"/>
      <c r="K9" s="112"/>
      <c r="L9" s="113"/>
      <c r="M9" s="126"/>
      <c r="N9" s="126"/>
      <c r="O9" s="126"/>
      <c r="P9" s="126"/>
      <c r="Q9" s="126"/>
      <c r="R9" s="126"/>
      <c r="S9" s="126"/>
      <c r="T9" s="126"/>
      <c r="U9" s="124"/>
      <c r="V9" s="124"/>
      <c r="W9" s="125"/>
      <c r="X9" s="126"/>
      <c r="Y9" s="126"/>
      <c r="Z9" s="126"/>
      <c r="AA9" s="126"/>
      <c r="AB9" s="126"/>
      <c r="AC9" s="126"/>
      <c r="AD9" s="126"/>
      <c r="AE9" s="126"/>
      <c r="AF9" s="124"/>
      <c r="AG9" s="124"/>
      <c r="AH9" s="125"/>
      <c r="AI9" s="126"/>
      <c r="AJ9" s="126"/>
      <c r="AK9" s="126"/>
      <c r="AL9" s="126"/>
      <c r="AM9" s="126"/>
      <c r="AN9" s="126"/>
      <c r="AO9" s="126"/>
      <c r="AP9" s="126"/>
      <c r="AQ9" s="124"/>
      <c r="AR9" s="124"/>
      <c r="AS9" s="121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15"/>
      <c r="BE9" s="115"/>
    </row>
    <row r="10" spans="1:5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15"/>
      <c r="BE10" s="115"/>
    </row>
    <row r="11" spans="1:57" x14ac:dyDescent="0.2">
      <c r="A11" s="1"/>
      <c r="B11" s="3" t="s">
        <v>77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21"/>
      <c r="N11" s="121"/>
      <c r="O11" s="120" t="str">
        <f ca="1">IF($M$51&gt;1,"Bitte nur eine Wettkampfklasse auswählen!","")</f>
        <v/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15"/>
      <c r="BE11" s="115"/>
    </row>
    <row r="12" spans="1:57" x14ac:dyDescent="0.2">
      <c r="A12" s="1"/>
      <c r="B12" s="87" t="s">
        <v>125</v>
      </c>
      <c r="C12" s="88"/>
      <c r="D12" s="88"/>
      <c r="E12" s="88"/>
      <c r="F12" s="88"/>
      <c r="G12" s="88"/>
      <c r="H12" s="88"/>
      <c r="I12" s="89"/>
      <c r="J12" s="80"/>
      <c r="K12" s="81"/>
      <c r="L12" s="1"/>
      <c r="M12" s="129"/>
      <c r="N12" s="129"/>
      <c r="O12" s="129"/>
      <c r="P12" s="129"/>
      <c r="Q12" s="129"/>
      <c r="R12" s="129"/>
      <c r="S12" s="129"/>
      <c r="T12" s="129"/>
      <c r="U12" s="124"/>
      <c r="V12" s="124"/>
      <c r="W12" s="125"/>
      <c r="X12" s="129"/>
      <c r="Y12" s="129"/>
      <c r="Z12" s="129"/>
      <c r="AA12" s="129"/>
      <c r="AB12" s="129"/>
      <c r="AC12" s="129"/>
      <c r="AD12" s="129"/>
      <c r="AE12" s="129"/>
      <c r="AF12" s="124"/>
      <c r="AG12" s="124"/>
      <c r="AH12" s="125"/>
      <c r="AI12" s="129"/>
      <c r="AJ12" s="129"/>
      <c r="AK12" s="129"/>
      <c r="AL12" s="129"/>
      <c r="AM12" s="129"/>
      <c r="AN12" s="129"/>
      <c r="AO12" s="129"/>
      <c r="AP12" s="129"/>
      <c r="AQ12" s="124"/>
      <c r="AR12" s="124"/>
      <c r="AS12" s="121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15"/>
      <c r="BE12" s="115"/>
    </row>
    <row r="13" spans="1:57" x14ac:dyDescent="0.2">
      <c r="A13" s="1"/>
      <c r="B13" s="84" t="s">
        <v>127</v>
      </c>
      <c r="C13" s="85"/>
      <c r="D13" s="85"/>
      <c r="E13" s="85"/>
      <c r="F13" s="85"/>
      <c r="G13" s="85"/>
      <c r="H13" s="85"/>
      <c r="I13" s="86"/>
      <c r="J13" s="82"/>
      <c r="K13" s="83"/>
      <c r="L13" s="1"/>
      <c r="M13" s="126"/>
      <c r="N13" s="126"/>
      <c r="O13" s="126"/>
      <c r="P13" s="126"/>
      <c r="Q13" s="126"/>
      <c r="R13" s="126"/>
      <c r="S13" s="126"/>
      <c r="T13" s="126"/>
      <c r="U13" s="124"/>
      <c r="V13" s="124"/>
      <c r="W13" s="125"/>
      <c r="X13" s="126"/>
      <c r="Y13" s="126"/>
      <c r="Z13" s="126"/>
      <c r="AA13" s="126"/>
      <c r="AB13" s="126"/>
      <c r="AC13" s="126"/>
      <c r="AD13" s="126"/>
      <c r="AE13" s="126"/>
      <c r="AF13" s="124"/>
      <c r="AG13" s="124"/>
      <c r="AH13" s="125"/>
      <c r="AI13" s="126"/>
      <c r="AJ13" s="126"/>
      <c r="AK13" s="126"/>
      <c r="AL13" s="126"/>
      <c r="AM13" s="126"/>
      <c r="AN13" s="126"/>
      <c r="AO13" s="126"/>
      <c r="AP13" s="126"/>
      <c r="AQ13" s="124"/>
      <c r="AR13" s="124"/>
      <c r="AS13" s="121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38"/>
      <c r="BE13" s="38"/>
    </row>
    <row r="14" spans="1:57" x14ac:dyDescent="0.2">
      <c r="A14" s="1"/>
      <c r="B14" s="87" t="s">
        <v>126</v>
      </c>
      <c r="C14" s="88"/>
      <c r="D14" s="88"/>
      <c r="E14" s="88"/>
      <c r="F14" s="88"/>
      <c r="G14" s="88"/>
      <c r="H14" s="88"/>
      <c r="I14" s="89"/>
      <c r="J14" s="80"/>
      <c r="K14" s="81"/>
      <c r="L14" s="1"/>
      <c r="M14" s="129"/>
      <c r="N14" s="129"/>
      <c r="O14" s="129"/>
      <c r="P14" s="129"/>
      <c r="Q14" s="129"/>
      <c r="R14" s="129"/>
      <c r="S14" s="129"/>
      <c r="T14" s="129"/>
      <c r="U14" s="124"/>
      <c r="V14" s="124"/>
      <c r="W14" s="125"/>
      <c r="X14" s="129"/>
      <c r="Y14" s="129"/>
      <c r="Z14" s="129"/>
      <c r="AA14" s="129"/>
      <c r="AB14" s="129"/>
      <c r="AC14" s="129"/>
      <c r="AD14" s="129"/>
      <c r="AE14" s="129"/>
      <c r="AF14" s="124"/>
      <c r="AG14" s="124"/>
      <c r="AH14" s="125"/>
      <c r="AI14" s="129"/>
      <c r="AJ14" s="129"/>
      <c r="AK14" s="129"/>
      <c r="AL14" s="129"/>
      <c r="AM14" s="129"/>
      <c r="AN14" s="129"/>
      <c r="AO14" s="129"/>
      <c r="AP14" s="129"/>
      <c r="AQ14" s="124"/>
      <c r="AR14" s="124"/>
      <c r="AS14" s="121"/>
      <c r="AT14" s="129"/>
      <c r="AU14" s="129"/>
      <c r="AV14" s="129"/>
      <c r="AW14" s="129"/>
      <c r="AX14" s="129"/>
      <c r="AY14" s="129"/>
      <c r="AZ14" s="129"/>
      <c r="BA14" s="129"/>
      <c r="BB14" s="124"/>
      <c r="BC14" s="124"/>
      <c r="BD14" s="38"/>
      <c r="BE14" s="38"/>
    </row>
    <row r="15" spans="1:57" x14ac:dyDescent="0.2">
      <c r="A15" s="1"/>
      <c r="B15" s="84" t="s">
        <v>128</v>
      </c>
      <c r="C15" s="85"/>
      <c r="D15" s="85"/>
      <c r="E15" s="85"/>
      <c r="F15" s="85"/>
      <c r="G15" s="85"/>
      <c r="H15" s="85"/>
      <c r="I15" s="86"/>
      <c r="J15" s="82"/>
      <c r="K15" s="83"/>
      <c r="L15" s="1"/>
      <c r="M15" s="126"/>
      <c r="N15" s="126"/>
      <c r="O15" s="126"/>
      <c r="P15" s="126"/>
      <c r="Q15" s="126"/>
      <c r="R15" s="126"/>
      <c r="S15" s="126"/>
      <c r="T15" s="126"/>
      <c r="U15" s="124"/>
      <c r="V15" s="124"/>
      <c r="W15" s="125"/>
      <c r="X15" s="126"/>
      <c r="Y15" s="126"/>
      <c r="Z15" s="126"/>
      <c r="AA15" s="126"/>
      <c r="AB15" s="126"/>
      <c r="AC15" s="126"/>
      <c r="AD15" s="126"/>
      <c r="AE15" s="126"/>
      <c r="AF15" s="124"/>
      <c r="AG15" s="124"/>
      <c r="AH15" s="125"/>
      <c r="AI15" s="126"/>
      <c r="AJ15" s="126"/>
      <c r="AK15" s="126"/>
      <c r="AL15" s="126"/>
      <c r="AM15" s="126"/>
      <c r="AN15" s="126"/>
      <c r="AO15" s="126"/>
      <c r="AP15" s="126"/>
      <c r="AQ15" s="124"/>
      <c r="AR15" s="124"/>
      <c r="AS15" s="121"/>
      <c r="AT15" s="126"/>
      <c r="AU15" s="126"/>
      <c r="AV15" s="126"/>
      <c r="AW15" s="126"/>
      <c r="AX15" s="126"/>
      <c r="AY15" s="126"/>
      <c r="AZ15" s="126"/>
      <c r="BA15" s="126"/>
      <c r="BB15" s="124"/>
      <c r="BC15" s="124"/>
      <c r="BD15" s="38"/>
      <c r="BE15" s="38"/>
    </row>
    <row r="16" spans="1:57" ht="14" customHeight="1" x14ac:dyDescent="0.2">
      <c r="A16" s="11"/>
      <c r="B16" s="87" t="s">
        <v>129</v>
      </c>
      <c r="C16" s="88"/>
      <c r="D16" s="88"/>
      <c r="E16" s="88"/>
      <c r="F16" s="88"/>
      <c r="G16" s="88"/>
      <c r="H16" s="88"/>
      <c r="I16" s="89"/>
      <c r="J16" s="80"/>
      <c r="K16" s="81"/>
      <c r="L16" s="1"/>
      <c r="M16" s="129"/>
      <c r="N16" s="129"/>
      <c r="O16" s="129"/>
      <c r="P16" s="129"/>
      <c r="Q16" s="129"/>
      <c r="R16" s="129"/>
      <c r="S16" s="129"/>
      <c r="T16" s="129"/>
      <c r="U16" s="124"/>
      <c r="V16" s="124"/>
      <c r="W16" s="125"/>
      <c r="X16" s="129"/>
      <c r="Y16" s="129"/>
      <c r="Z16" s="129"/>
      <c r="AA16" s="129"/>
      <c r="AB16" s="129"/>
      <c r="AC16" s="129"/>
      <c r="AD16" s="129"/>
      <c r="AE16" s="129"/>
      <c r="AF16" s="124"/>
      <c r="AG16" s="124"/>
      <c r="AH16" s="125"/>
      <c r="AI16" s="129"/>
      <c r="AJ16" s="129"/>
      <c r="AK16" s="129"/>
      <c r="AL16" s="129"/>
      <c r="AM16" s="129"/>
      <c r="AN16" s="129"/>
      <c r="AO16" s="129"/>
      <c r="AP16" s="129"/>
      <c r="AQ16" s="124"/>
      <c r="AR16" s="124"/>
      <c r="AS16" s="121"/>
      <c r="AT16" s="129"/>
      <c r="AU16" s="129"/>
      <c r="AV16" s="129"/>
      <c r="AW16" s="129"/>
      <c r="AX16" s="129"/>
      <c r="AY16" s="129"/>
      <c r="AZ16" s="129"/>
      <c r="BA16" s="129"/>
      <c r="BB16" s="124"/>
      <c r="BC16" s="124"/>
      <c r="BD16" s="38"/>
      <c r="BE16" s="38"/>
    </row>
    <row r="17" spans="1:58" ht="14" customHeight="1" x14ac:dyDescent="0.2">
      <c r="A17" s="12"/>
      <c r="B17" s="84" t="s">
        <v>130</v>
      </c>
      <c r="C17" s="85"/>
      <c r="D17" s="85"/>
      <c r="E17" s="85"/>
      <c r="F17" s="85"/>
      <c r="G17" s="85"/>
      <c r="H17" s="85"/>
      <c r="I17" s="86"/>
      <c r="J17" s="82"/>
      <c r="K17" s="83"/>
      <c r="L17" s="1"/>
      <c r="M17" s="126"/>
      <c r="N17" s="126"/>
      <c r="O17" s="126"/>
      <c r="P17" s="126"/>
      <c r="Q17" s="126"/>
      <c r="R17" s="126"/>
      <c r="S17" s="126"/>
      <c r="T17" s="126"/>
      <c r="U17" s="124"/>
      <c r="V17" s="124"/>
      <c r="W17" s="125"/>
      <c r="X17" s="126"/>
      <c r="Y17" s="126"/>
      <c r="Z17" s="126"/>
      <c r="AA17" s="126"/>
      <c r="AB17" s="126"/>
      <c r="AC17" s="126"/>
      <c r="AD17" s="126"/>
      <c r="AE17" s="126"/>
      <c r="AF17" s="124"/>
      <c r="AG17" s="124"/>
      <c r="AH17" s="125"/>
      <c r="AI17" s="126"/>
      <c r="AJ17" s="126"/>
      <c r="AK17" s="126"/>
      <c r="AL17" s="126"/>
      <c r="AM17" s="126"/>
      <c r="AN17" s="126"/>
      <c r="AO17" s="126"/>
      <c r="AP17" s="126"/>
      <c r="AQ17" s="124"/>
      <c r="AR17" s="124"/>
      <c r="AS17" s="121"/>
      <c r="AT17" s="126"/>
      <c r="AU17" s="126"/>
      <c r="AV17" s="126"/>
      <c r="AW17" s="126"/>
      <c r="AX17" s="126"/>
      <c r="AY17" s="126"/>
      <c r="AZ17" s="126"/>
      <c r="BA17" s="126"/>
      <c r="BB17" s="124"/>
      <c r="BC17" s="124"/>
      <c r="BD17" s="38"/>
      <c r="BE17" s="38"/>
    </row>
    <row r="18" spans="1:58" ht="14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"/>
      <c r="X18" s="12"/>
      <c r="Y18" s="12"/>
      <c r="Z18" s="12"/>
      <c r="AA18" s="12"/>
      <c r="AB18" s="12"/>
      <c r="AC18" s="12"/>
      <c r="AD18" s="12"/>
      <c r="AE18" s="12"/>
      <c r="AF18" s="13"/>
      <c r="AG18" s="13"/>
      <c r="AH18" s="1"/>
      <c r="AI18" s="12"/>
      <c r="AJ18" s="12"/>
      <c r="AK18" s="12"/>
      <c r="AL18" s="12"/>
      <c r="AM18" s="12"/>
      <c r="AN18" s="12"/>
      <c r="AO18" s="12"/>
      <c r="AP18" s="12"/>
      <c r="AQ18" s="13"/>
      <c r="AR18" s="13"/>
      <c r="AS18" s="1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8" ht="14" customHeight="1" x14ac:dyDescent="0.2">
      <c r="A19" s="12"/>
      <c r="B19" s="3" t="s">
        <v>78</v>
      </c>
      <c r="C19" s="15"/>
      <c r="D19" s="16"/>
      <c r="E19" s="17"/>
      <c r="F19" s="15"/>
      <c r="G19" s="16"/>
      <c r="H19" s="3" t="s">
        <v>1</v>
      </c>
      <c r="I19" s="15"/>
      <c r="J19" s="16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79</v>
      </c>
      <c r="AJ19" s="3"/>
      <c r="AK19" s="3"/>
      <c r="AL19" s="3"/>
      <c r="AM19" s="3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8" ht="14" customHeight="1" x14ac:dyDescent="0.2">
      <c r="A20" s="18"/>
      <c r="B20" s="96" t="str">
        <f ca="1">IF(ISBLANK(INDIRECT("'Kopfdaten'"&amp;$A$59&amp;"D6")),"",INDIRECT("'Kopfdaten'"&amp;$A$59&amp;"D6"))</f>
        <v/>
      </c>
      <c r="C20" s="97"/>
      <c r="D20" s="97"/>
      <c r="E20" s="97"/>
      <c r="F20" s="98"/>
      <c r="G20" s="18"/>
      <c r="H20" s="102" t="str">
        <f ca="1">IF(ISBLANK(INDIRECT("'Kopfdaten'"&amp;$A$59&amp;"I6")),"",INDIRECT("'Kopfdaten'"&amp;$A$59&amp;"I6"))</f>
        <v/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37"/>
      <c r="AF20" s="138"/>
      <c r="AG20" s="138"/>
      <c r="AH20" s="1"/>
      <c r="AI20" s="106" t="s">
        <v>80</v>
      </c>
      <c r="AJ20" s="106"/>
      <c r="AK20" s="106"/>
      <c r="AL20" s="106"/>
      <c r="AM20" s="106"/>
      <c r="AN20" s="106"/>
      <c r="AO20" s="106"/>
      <c r="AP20" s="106"/>
      <c r="AQ20" s="116"/>
      <c r="AR20" s="117"/>
      <c r="AS20" s="1"/>
      <c r="AT20" s="106" t="s">
        <v>81</v>
      </c>
      <c r="AU20" s="106"/>
      <c r="AV20" s="106"/>
      <c r="AW20" s="106"/>
      <c r="AX20" s="106"/>
      <c r="AY20" s="106"/>
      <c r="AZ20" s="106"/>
      <c r="BA20" s="106"/>
      <c r="BB20" s="116" t="s">
        <v>124</v>
      </c>
      <c r="BC20" s="117"/>
      <c r="BD20" s="1"/>
      <c r="BE20" s="1"/>
    </row>
    <row r="21" spans="1:58" ht="14" customHeight="1" x14ac:dyDescent="0.2">
      <c r="A21" s="12"/>
      <c r="B21" s="99"/>
      <c r="C21" s="100"/>
      <c r="D21" s="100"/>
      <c r="E21" s="100"/>
      <c r="F21" s="101"/>
      <c r="G21" s="1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37"/>
      <c r="AF21" s="138"/>
      <c r="AG21" s="138"/>
      <c r="AH21" s="1"/>
      <c r="AI21" s="106"/>
      <c r="AJ21" s="106"/>
      <c r="AK21" s="106"/>
      <c r="AL21" s="106"/>
      <c r="AM21" s="106"/>
      <c r="AN21" s="106"/>
      <c r="AO21" s="106"/>
      <c r="AP21" s="106"/>
      <c r="AQ21" s="118"/>
      <c r="AR21" s="119"/>
      <c r="AS21" s="1"/>
      <c r="AT21" s="106"/>
      <c r="AU21" s="106"/>
      <c r="AV21" s="106"/>
      <c r="AW21" s="106"/>
      <c r="AX21" s="106"/>
      <c r="AY21" s="106"/>
      <c r="AZ21" s="106"/>
      <c r="BA21" s="106"/>
      <c r="BB21" s="118"/>
      <c r="BC21" s="119"/>
      <c r="BD21" s="1"/>
      <c r="BE21" s="1"/>
    </row>
    <row r="22" spans="1:58" ht="14" customHeight="1" x14ac:dyDescent="0.2">
      <c r="A22" s="18"/>
      <c r="B22" s="19"/>
      <c r="C22" s="12"/>
      <c r="D22" s="18"/>
      <c r="E22" s="19"/>
      <c r="F22" s="12"/>
      <c r="G22" s="18"/>
      <c r="H22" s="19"/>
      <c r="I22" s="12"/>
      <c r="J22" s="18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0" t="str">
        <f ca="1">IF($G$53,"Bitte nur Mannschaft oder Einzel auswählen!","")</f>
        <v/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8" ht="14" customHeight="1" x14ac:dyDescent="0.2">
      <c r="A23" s="12"/>
      <c r="B23" s="3" t="s">
        <v>82</v>
      </c>
      <c r="C23" s="15"/>
      <c r="D23" s="16"/>
      <c r="E23" s="17"/>
      <c r="F23" s="15"/>
      <c r="G23" s="16"/>
      <c r="H23" s="3" t="s">
        <v>83</v>
      </c>
      <c r="I23" s="15"/>
      <c r="J23" s="16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1" t="s">
        <v>84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1" t="s">
        <v>85</v>
      </c>
      <c r="AS23" s="3"/>
      <c r="AT23" s="3"/>
      <c r="AU23" s="3"/>
      <c r="AV23" s="3"/>
      <c r="AW23" s="3"/>
      <c r="AX23" s="3"/>
      <c r="AY23" s="21" t="s">
        <v>118</v>
      </c>
      <c r="AZ23" s="3"/>
      <c r="BA23" s="1"/>
      <c r="BB23" s="1"/>
      <c r="BC23" s="1"/>
      <c r="BD23" s="1"/>
      <c r="BE23" s="1"/>
    </row>
    <row r="24" spans="1:58" s="23" customFormat="1" ht="23" customHeight="1" x14ac:dyDescent="0.2">
      <c r="A24" s="22"/>
      <c r="B24" s="90" t="str">
        <f>IF(ISBLANK($E24),"",$B$20)</f>
        <v/>
      </c>
      <c r="C24" s="91"/>
      <c r="D24" s="91"/>
      <c r="E24" s="92"/>
      <c r="F24" s="92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22"/>
    </row>
    <row r="25" spans="1:58" s="23" customFormat="1" ht="23" customHeight="1" x14ac:dyDescent="0.2">
      <c r="A25" s="22"/>
      <c r="B25" s="90" t="str">
        <f t="shared" ref="B25:B26" si="0">IF(ISBLANK($E25),"",$B$20)</f>
        <v/>
      </c>
      <c r="C25" s="91"/>
      <c r="D25" s="91"/>
      <c r="E25" s="92"/>
      <c r="F25" s="92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22"/>
    </row>
    <row r="26" spans="1:58" s="23" customFormat="1" ht="23" customHeight="1" x14ac:dyDescent="0.2">
      <c r="A26" s="22"/>
      <c r="B26" s="90" t="str">
        <f t="shared" si="0"/>
        <v/>
      </c>
      <c r="C26" s="91"/>
      <c r="D26" s="91"/>
      <c r="E26" s="92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22"/>
    </row>
    <row r="27" spans="1:5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8" ht="20" customHeight="1" x14ac:dyDescent="0.25">
      <c r="A28" s="1"/>
      <c r="B28" s="24" t="s">
        <v>86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7" t="str">
        <f ca="1">IF(ISBLANK(INDIRECT("'Kopfdaten'"&amp;$A$59&amp;"B10")),"",INDIRECT("'Kopfdaten'"&amp;$A$59&amp;"B10"))</f>
        <v/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5" t="s">
        <v>87</v>
      </c>
      <c r="AY28" s="108" t="str">
        <f>IF(SUM(AY24:AY26)&gt;0,SUM(AY24:AY26),"")</f>
        <v/>
      </c>
      <c r="AZ28" s="109"/>
      <c r="BA28" s="109"/>
      <c r="BB28" s="109"/>
      <c r="BC28" s="109"/>
      <c r="BD28" s="110"/>
      <c r="BE28" s="1"/>
    </row>
    <row r="29" spans="1:58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6" t="s">
        <v>131</v>
      </c>
      <c r="BE31" s="1"/>
    </row>
    <row r="32" spans="1:5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</row>
    <row r="33" spans="1:5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1:58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8"/>
    </row>
    <row r="35" spans="1:58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  <c r="S35" s="131"/>
      <c r="T35" s="131"/>
      <c r="U35" s="131"/>
      <c r="V35" s="131"/>
      <c r="W35" s="131"/>
      <c r="X35" s="132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8"/>
    </row>
    <row r="36" spans="1:58" x14ac:dyDescent="0.2">
      <c r="A36" s="133"/>
      <c r="B36" s="133"/>
      <c r="C36" s="133"/>
      <c r="D36" s="133"/>
      <c r="E36" s="133"/>
      <c r="F36" s="133"/>
      <c r="G36" s="134"/>
      <c r="H36" s="134"/>
      <c r="I36" s="134"/>
      <c r="J36" s="134"/>
      <c r="K36" s="134"/>
      <c r="L36" s="135"/>
      <c r="M36" s="134"/>
      <c r="N36" s="133"/>
      <c r="O36" s="133"/>
      <c r="P36" s="133"/>
      <c r="Q36" s="133"/>
      <c r="R36" s="132"/>
      <c r="S36" s="132"/>
      <c r="T36" s="132"/>
      <c r="U36" s="132"/>
      <c r="V36" s="132"/>
      <c r="W36" s="133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33"/>
      <c r="AJ36" s="132"/>
      <c r="AK36" s="132"/>
      <c r="AL36" s="132"/>
      <c r="AM36" s="132"/>
      <c r="AN36" s="132"/>
      <c r="AO36" s="133"/>
      <c r="AP36" s="132"/>
      <c r="AQ36" s="132"/>
      <c r="AR36" s="132"/>
      <c r="AS36" s="132"/>
      <c r="AT36" s="132"/>
      <c r="AU36" s="133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  <c r="M37" s="134"/>
      <c r="N37" s="134"/>
      <c r="O37" s="134"/>
      <c r="P37" s="133"/>
      <c r="Q37" s="134"/>
      <c r="R37" s="132"/>
      <c r="S37" s="132"/>
      <c r="T37" s="132"/>
      <c r="U37" s="132"/>
      <c r="V37" s="132"/>
      <c r="W37" s="134"/>
      <c r="X37" s="132"/>
      <c r="Y37" s="132"/>
      <c r="Z37" s="132"/>
      <c r="AA37" s="132"/>
      <c r="AB37" s="132"/>
      <c r="AC37" s="134"/>
      <c r="AD37" s="134"/>
      <c r="AE37" s="134"/>
      <c r="AF37" s="134"/>
      <c r="AG37" s="134"/>
      <c r="AH37" s="134"/>
      <c r="AI37" s="134"/>
      <c r="AJ37" s="132"/>
      <c r="AK37" s="132"/>
      <c r="AL37" s="132"/>
      <c r="AM37" s="132"/>
      <c r="AN37" s="132"/>
      <c r="AO37" s="134"/>
      <c r="AP37" s="132"/>
      <c r="AQ37" s="132"/>
      <c r="AR37" s="132"/>
      <c r="AS37" s="132"/>
      <c r="AT37" s="132"/>
      <c r="AU37" s="134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8"/>
    </row>
    <row r="38" spans="1:58" x14ac:dyDescent="0.2">
      <c r="A38" s="134"/>
      <c r="B38" s="134"/>
      <c r="C38" s="134"/>
      <c r="D38" s="134"/>
      <c r="E38" s="134"/>
      <c r="F38" s="134"/>
      <c r="G38" s="136"/>
      <c r="H38" s="136"/>
      <c r="I38" s="136"/>
      <c r="J38" s="136"/>
      <c r="K38" s="136"/>
      <c r="L38" s="134"/>
      <c r="M38" s="134"/>
      <c r="N38" s="134"/>
      <c r="O38" s="134"/>
      <c r="P38" s="133"/>
      <c r="Q38" s="134"/>
      <c r="R38" s="132"/>
      <c r="S38" s="132"/>
      <c r="T38" s="132"/>
      <c r="U38" s="132"/>
      <c r="V38" s="132"/>
      <c r="W38" s="134"/>
      <c r="X38" s="132"/>
      <c r="Y38" s="132"/>
      <c r="Z38" s="132"/>
      <c r="AA38" s="132"/>
      <c r="AB38" s="132"/>
      <c r="AC38" s="134"/>
      <c r="AD38" s="134"/>
      <c r="AE38" s="134"/>
      <c r="AF38" s="134"/>
      <c r="AG38" s="134"/>
      <c r="AH38" s="134"/>
      <c r="AI38" s="134"/>
      <c r="AJ38" s="132"/>
      <c r="AK38" s="132"/>
      <c r="AL38" s="132"/>
      <c r="AM38" s="132"/>
      <c r="AN38" s="132"/>
      <c r="AO38" s="134"/>
      <c r="AP38" s="132"/>
      <c r="AQ38" s="132"/>
      <c r="AR38" s="132"/>
      <c r="AS38" s="132"/>
      <c r="AT38" s="132"/>
      <c r="AU38" s="134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8"/>
    </row>
    <row r="39" spans="1:58" x14ac:dyDescent="0.2">
      <c r="A39" s="134"/>
      <c r="B39" s="134"/>
      <c r="C39" s="134"/>
      <c r="D39" s="134"/>
      <c r="E39" s="134"/>
      <c r="F39" s="134"/>
      <c r="G39" s="136"/>
      <c r="H39" s="136"/>
      <c r="I39" s="136"/>
      <c r="J39" s="136"/>
      <c r="K39" s="136"/>
      <c r="L39" s="134"/>
      <c r="M39" s="134"/>
      <c r="N39" s="134"/>
      <c r="O39" s="134"/>
      <c r="P39" s="133"/>
      <c r="Q39" s="134"/>
      <c r="R39" s="132"/>
      <c r="S39" s="132"/>
      <c r="T39" s="132"/>
      <c r="U39" s="132"/>
      <c r="V39" s="132"/>
      <c r="W39" s="134"/>
      <c r="X39" s="132"/>
      <c r="Y39" s="132"/>
      <c r="Z39" s="132"/>
      <c r="AA39" s="132"/>
      <c r="AB39" s="132"/>
      <c r="AC39" s="134"/>
      <c r="AD39" s="134"/>
      <c r="AE39" s="134"/>
      <c r="AF39" s="134"/>
      <c r="AG39" s="134"/>
      <c r="AH39" s="134"/>
      <c r="AI39" s="134"/>
      <c r="AJ39" s="132"/>
      <c r="AK39" s="132"/>
      <c r="AL39" s="132"/>
      <c r="AM39" s="132"/>
      <c r="AN39" s="132"/>
      <c r="AO39" s="134"/>
      <c r="AP39" s="132"/>
      <c r="AQ39" s="132"/>
      <c r="AR39" s="132"/>
      <c r="AS39" s="132"/>
      <c r="AT39" s="132"/>
      <c r="AU39" s="134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8"/>
    </row>
    <row r="40" spans="1:58" x14ac:dyDescent="0.2">
      <c r="A40" s="134"/>
      <c r="B40" s="134"/>
      <c r="C40" s="134"/>
      <c r="D40" s="134"/>
      <c r="E40" s="134"/>
      <c r="F40" s="134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4"/>
      <c r="X40" s="132"/>
      <c r="Y40" s="136"/>
      <c r="Z40" s="136"/>
      <c r="AA40" s="136"/>
      <c r="AB40" s="136"/>
      <c r="AC40" s="136"/>
      <c r="AD40" s="136"/>
      <c r="AE40" s="136"/>
      <c r="AF40" s="136"/>
      <c r="AG40" s="136"/>
      <c r="AH40" s="134"/>
      <c r="AI40" s="134"/>
      <c r="AJ40" s="132"/>
      <c r="AK40" s="132"/>
      <c r="AL40" s="132"/>
      <c r="AM40" s="132"/>
      <c r="AN40" s="132"/>
      <c r="AO40" s="134"/>
      <c r="AP40" s="132"/>
      <c r="AQ40" s="132"/>
      <c r="AR40" s="132"/>
      <c r="AS40" s="132"/>
      <c r="AT40" s="132"/>
      <c r="AU40" s="134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8"/>
    </row>
    <row r="41" spans="1:58" x14ac:dyDescent="0.2">
      <c r="A41" s="134"/>
      <c r="B41" s="134"/>
      <c r="C41" s="134"/>
      <c r="D41" s="134"/>
      <c r="E41" s="134"/>
      <c r="F41" s="134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4"/>
      <c r="X41" s="132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4"/>
      <c r="AO41" s="134"/>
      <c r="AP41" s="134"/>
      <c r="AQ41" s="134"/>
      <c r="AR41" s="134"/>
      <c r="AS41" s="134"/>
      <c r="AT41" s="134"/>
      <c r="AU41" s="134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8"/>
    </row>
    <row r="42" spans="1:58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8"/>
    </row>
    <row r="43" spans="1:58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8"/>
    </row>
    <row r="44" spans="1:58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1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8"/>
    </row>
    <row r="45" spans="1:58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1:58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1:58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1:58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58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 t="s">
        <v>88</v>
      </c>
      <c r="S49" s="131"/>
      <c r="T49" s="131"/>
      <c r="U49" s="131"/>
      <c r="V49" s="131"/>
      <c r="W49" s="131"/>
      <c r="X49" s="131" t="s">
        <v>89</v>
      </c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 t="s">
        <v>90</v>
      </c>
      <c r="AK49" s="131"/>
      <c r="AL49" s="131"/>
      <c r="AM49" s="131"/>
      <c r="AN49" s="131"/>
      <c r="AO49" s="131"/>
      <c r="AP49" s="131" t="s">
        <v>91</v>
      </c>
      <c r="AQ49" s="131"/>
      <c r="AR49" s="131"/>
      <c r="AS49" s="131"/>
      <c r="AT49" s="131"/>
      <c r="AU49" s="131"/>
      <c r="AV49" s="131"/>
      <c r="AW49" s="131"/>
      <c r="AX49" s="131"/>
      <c r="AY49" s="131" t="s">
        <v>92</v>
      </c>
      <c r="AZ49" s="131"/>
      <c r="BA49" s="131"/>
      <c r="BB49" s="131" t="s">
        <v>93</v>
      </c>
      <c r="BC49" s="131"/>
      <c r="BD49" s="131"/>
      <c r="BE49" s="131"/>
      <c r="BF49" s="131"/>
    </row>
    <row r="50" spans="1:58" x14ac:dyDescent="0.2">
      <c r="A50" s="133" t="s">
        <v>94</v>
      </c>
      <c r="B50" s="133"/>
      <c r="C50" s="133"/>
      <c r="D50" s="133"/>
      <c r="E50" s="133"/>
      <c r="F50" s="133"/>
      <c r="G50" s="134">
        <f ca="1">IF($AZ$50-$AY$50&gt;0,COUNTIF(INDIRECT("J"&amp;$AY$50&amp;":K"&amp;$AZ$50),"&lt;&gt;"),0)</f>
        <v>1</v>
      </c>
      <c r="H50" s="134">
        <f ca="1">IF($AZ$51-$AY$51&gt;0,COUNTIF(INDIRECT("U"&amp;$AY$51&amp;":V"&amp;$AZ$51),"&lt;&gt;"),0)</f>
        <v>0</v>
      </c>
      <c r="I50" s="134">
        <f ca="1">IF($AZ$52-$AY$52&gt;0,COUNTIF(INDIRECT("AF"&amp;$AY$52&amp;":AG"&amp;$AZ$52),"&lt;&gt;"),0)</f>
        <v>0</v>
      </c>
      <c r="J50" s="134">
        <f ca="1">IF($AZ$53-$AY$53&gt;0,COUNTIF(INDIRECT("AQ"&amp;$AY$53&amp;":AR"&amp;$AZ$53),"&lt;&gt;"),0)</f>
        <v>0</v>
      </c>
      <c r="K50" s="134">
        <f ca="1">IF($AZ$54-$AY$54&gt;0,COUNTIF(INDIRECT("BB"&amp;$AY$54&amp;":BC"&amp;$AZ$54),"&lt;&gt;"),0)</f>
        <v>0</v>
      </c>
      <c r="L50" s="135" t="s">
        <v>95</v>
      </c>
      <c r="M50" s="134">
        <f ca="1">SUM(G50:K50)</f>
        <v>1</v>
      </c>
      <c r="N50" s="133"/>
      <c r="O50" s="133"/>
      <c r="P50" s="133"/>
      <c r="Q50" s="133"/>
      <c r="R50" s="132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2"/>
      <c r="T50" s="132"/>
      <c r="U50" s="132"/>
      <c r="V50" s="132"/>
      <c r="W50" s="133"/>
      <c r="X50" s="132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2"/>
      <c r="Z50" s="132"/>
      <c r="AA50" s="132"/>
      <c r="AB50" s="132"/>
      <c r="AC50" s="132"/>
      <c r="AD50" s="132"/>
      <c r="AE50" s="132"/>
      <c r="AF50" s="132"/>
      <c r="AG50" s="132"/>
      <c r="AH50" s="133"/>
      <c r="AI50" s="133"/>
      <c r="AJ50" s="132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>75 Jahre SSV</v>
      </c>
      <c r="AK50" s="132"/>
      <c r="AL50" s="132"/>
      <c r="AM50" s="132"/>
      <c r="AN50" s="132"/>
      <c r="AO50" s="133"/>
      <c r="AP50" s="132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>Mehrdisziplin-Wettbewerb</v>
      </c>
      <c r="AQ50" s="132"/>
      <c r="AR50" s="132"/>
      <c r="AS50" s="132"/>
      <c r="AT50" s="132"/>
      <c r="AU50" s="133"/>
      <c r="AV50" s="8"/>
      <c r="AW50" s="8"/>
      <c r="AX50" s="132" t="s">
        <v>96</v>
      </c>
      <c r="AY50" s="132">
        <v>6</v>
      </c>
      <c r="AZ50" s="132">
        <v>7</v>
      </c>
      <c r="BA50" s="8"/>
      <c r="BB50" s="132">
        <v>12</v>
      </c>
      <c r="BC50" s="132">
        <v>17</v>
      </c>
      <c r="BD50" s="136"/>
      <c r="BE50" s="8"/>
      <c r="BF50" s="131"/>
    </row>
    <row r="51" spans="1:58" x14ac:dyDescent="0.2">
      <c r="A51" s="134" t="s">
        <v>97</v>
      </c>
      <c r="B51" s="134"/>
      <c r="C51" s="134"/>
      <c r="D51" s="134"/>
      <c r="E51" s="134"/>
      <c r="F51" s="134"/>
      <c r="G51" s="134">
        <f ca="1">IF($BC$50-$BB$50&gt;0,COUNTIF(INDIRECT("J"&amp;$BB$50&amp;":K"&amp;$BC$50),"&lt;&gt;"),0)</f>
        <v>0</v>
      </c>
      <c r="H51" s="134">
        <f ca="1">IF($BC$51-$BB$51&gt;0,COUNTIF(INDIRECT("U"&amp;$BB$51&amp;":V"&amp;$BC$51),"&lt;&gt;"),0)</f>
        <v>0</v>
      </c>
      <c r="I51" s="134">
        <f ca="1">IF($BC$52-$BB$52&gt;0,COUNTIF(INDIRECT("AF"&amp;$BB$52&amp;":AG"&amp;$BC$52),"&lt;&gt;"),0)</f>
        <v>0</v>
      </c>
      <c r="J51" s="134">
        <f ca="1">IF($BC$53-$BB$53&gt;0,COUNTIF(INDIRECT("AQ"&amp;$BB$53&amp;":AR"&amp;$BC$53),"&lt;&gt;"),0)</f>
        <v>0</v>
      </c>
      <c r="K51" s="134">
        <f ca="1">IF($BC$54-$BB$54&gt;0,COUNTIF(INDIRECT("BB"&amp;$BB$54&amp;":BC"&amp;$BC$54),"&lt;&gt;"),0)</f>
        <v>0</v>
      </c>
      <c r="L51" s="135" t="s">
        <v>95</v>
      </c>
      <c r="M51" s="134">
        <f ca="1">SUM(G51:K51)</f>
        <v>0</v>
      </c>
      <c r="N51" s="134"/>
      <c r="O51" s="134"/>
      <c r="P51" s="133"/>
      <c r="Q51" s="134"/>
      <c r="R51" s="132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2"/>
      <c r="T51" s="132"/>
      <c r="U51" s="132"/>
      <c r="V51" s="132"/>
      <c r="W51" s="134"/>
      <c r="X51" s="132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2"/>
      <c r="Z51" s="132"/>
      <c r="AA51" s="132"/>
      <c r="AB51" s="132"/>
      <c r="AC51" s="134"/>
      <c r="AD51" s="134"/>
      <c r="AE51" s="134"/>
      <c r="AF51" s="134"/>
      <c r="AG51" s="134"/>
      <c r="AH51" s="134"/>
      <c r="AI51" s="134"/>
      <c r="AJ51" s="132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2"/>
      <c r="AL51" s="132"/>
      <c r="AM51" s="132"/>
      <c r="AN51" s="132"/>
      <c r="AO51" s="134"/>
      <c r="AP51" s="132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2"/>
      <c r="AR51" s="132"/>
      <c r="AS51" s="132"/>
      <c r="AT51" s="132"/>
      <c r="AU51" s="134"/>
      <c r="AV51" s="131"/>
      <c r="AW51" s="131"/>
      <c r="AX51" s="136" t="s">
        <v>98</v>
      </c>
      <c r="AY51" s="136"/>
      <c r="AZ51" s="136"/>
      <c r="BA51" s="131"/>
      <c r="BB51" s="132"/>
      <c r="BC51" s="132"/>
      <c r="BD51" s="136"/>
      <c r="BE51" s="131"/>
      <c r="BF51" s="131"/>
    </row>
    <row r="52" spans="1:58" x14ac:dyDescent="0.2">
      <c r="A52" s="134" t="s">
        <v>99</v>
      </c>
      <c r="B52" s="134"/>
      <c r="C52" s="134"/>
      <c r="D52" s="134"/>
      <c r="E52" s="134"/>
      <c r="F52" s="134"/>
      <c r="G52" s="136" t="b">
        <f ca="1">NOT(AND(ISBLANK(INDIRECT("AQ"&amp;$AX$57)),ISBLANK(INDIRECT("BB"&amp;$AX$57))))</f>
        <v>1</v>
      </c>
      <c r="H52" s="134"/>
      <c r="I52" s="136"/>
      <c r="J52" s="136"/>
      <c r="K52" s="136"/>
      <c r="L52" s="134"/>
      <c r="M52" s="134"/>
      <c r="N52" s="134"/>
      <c r="O52" s="134"/>
      <c r="P52" s="133"/>
      <c r="Q52" s="134"/>
      <c r="R52" s="132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2"/>
      <c r="T52" s="132"/>
      <c r="U52" s="132"/>
      <c r="V52" s="132"/>
      <c r="W52" s="134"/>
      <c r="X52" s="132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2"/>
      <c r="Z52" s="132"/>
      <c r="AA52" s="132"/>
      <c r="AB52" s="132"/>
      <c r="AC52" s="134"/>
      <c r="AD52" s="134"/>
      <c r="AE52" s="134"/>
      <c r="AF52" s="134"/>
      <c r="AG52" s="134"/>
      <c r="AH52" s="134"/>
      <c r="AI52" s="134"/>
      <c r="AJ52" s="132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2"/>
      <c r="AL52" s="132"/>
      <c r="AM52" s="132"/>
      <c r="AN52" s="132"/>
      <c r="AO52" s="134"/>
      <c r="AP52" s="132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2"/>
      <c r="AR52" s="132"/>
      <c r="AS52" s="132"/>
      <c r="AT52" s="132"/>
      <c r="AU52" s="134"/>
      <c r="AV52" s="131"/>
      <c r="AW52" s="131"/>
      <c r="AX52" s="136" t="s">
        <v>100</v>
      </c>
      <c r="AY52" s="136"/>
      <c r="AZ52" s="136"/>
      <c r="BA52" s="131"/>
      <c r="BB52" s="132"/>
      <c r="BC52" s="132"/>
      <c r="BD52" s="136"/>
      <c r="BE52" s="131"/>
      <c r="BF52" s="131"/>
    </row>
    <row r="53" spans="1:58" x14ac:dyDescent="0.2">
      <c r="A53" s="134" t="s">
        <v>101</v>
      </c>
      <c r="B53" s="134"/>
      <c r="C53" s="134"/>
      <c r="D53" s="134"/>
      <c r="E53" s="134"/>
      <c r="F53" s="134"/>
      <c r="G53" s="136" t="b">
        <f ca="1">AND(NOT(ISBLANK(INDIRECT("AQ"&amp;$AX$57))),NOT(ISBLANK(INDIRECT("BB"&amp;$AX$57))))</f>
        <v>0</v>
      </c>
      <c r="H53" s="134"/>
      <c r="I53" s="136"/>
      <c r="J53" s="136"/>
      <c r="K53" s="136"/>
      <c r="L53" s="134"/>
      <c r="M53" s="134"/>
      <c r="N53" s="134"/>
      <c r="O53" s="134"/>
      <c r="P53" s="133"/>
      <c r="Q53" s="134"/>
      <c r="R53" s="132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2"/>
      <c r="T53" s="132"/>
      <c r="U53" s="132"/>
      <c r="V53" s="132"/>
      <c r="W53" s="134"/>
      <c r="X53" s="132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2"/>
      <c r="Z53" s="132"/>
      <c r="AA53" s="132"/>
      <c r="AB53" s="132"/>
      <c r="AC53" s="134"/>
      <c r="AD53" s="134"/>
      <c r="AE53" s="134"/>
      <c r="AF53" s="134"/>
      <c r="AG53" s="134"/>
      <c r="AH53" s="134"/>
      <c r="AI53" s="134"/>
      <c r="AJ53" s="132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2"/>
      <c r="AL53" s="132"/>
      <c r="AM53" s="132"/>
      <c r="AN53" s="132"/>
      <c r="AO53" s="134"/>
      <c r="AP53" s="132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2"/>
      <c r="AR53" s="132"/>
      <c r="AS53" s="132"/>
      <c r="AT53" s="132"/>
      <c r="AU53" s="134"/>
      <c r="AV53" s="131"/>
      <c r="AW53" s="131"/>
      <c r="AX53" s="136" t="s">
        <v>102</v>
      </c>
      <c r="AY53" s="136"/>
      <c r="AZ53" s="136"/>
      <c r="BA53" s="131"/>
      <c r="BB53" s="132"/>
      <c r="BC53" s="132"/>
      <c r="BD53" s="136"/>
      <c r="BE53" s="131"/>
      <c r="BF53" s="131"/>
    </row>
    <row r="54" spans="1:58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1"/>
      <c r="T54" s="131"/>
      <c r="U54" s="131"/>
      <c r="V54" s="131"/>
      <c r="W54" s="131"/>
      <c r="X54" s="132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1"/>
      <c r="AL54" s="131"/>
      <c r="AM54" s="131"/>
      <c r="AN54" s="131"/>
      <c r="AO54" s="131"/>
      <c r="AP54" s="132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1"/>
      <c r="AR54" s="131"/>
      <c r="AS54" s="131"/>
      <c r="AT54" s="131"/>
      <c r="AU54" s="131"/>
      <c r="AV54" s="131"/>
      <c r="AW54" s="131"/>
      <c r="AX54" s="136" t="s">
        <v>103</v>
      </c>
      <c r="AY54" s="136"/>
      <c r="AZ54" s="136"/>
      <c r="BA54" s="131"/>
      <c r="BB54" s="136"/>
      <c r="BC54" s="136"/>
      <c r="BD54" s="136"/>
      <c r="BE54" s="131"/>
      <c r="BF54" s="131"/>
    </row>
    <row r="55" spans="1:58" x14ac:dyDescent="0.2">
      <c r="A55" s="134" t="s">
        <v>104</v>
      </c>
      <c r="B55" s="134"/>
      <c r="C55" s="134"/>
      <c r="D55" s="134"/>
      <c r="E55" s="134"/>
      <c r="F55" s="134"/>
      <c r="G55" s="136" t="str">
        <f ca="1">IF(ISERROR(INDEX($AJ$50:$AJ$55,MATCH(TRUE,INDEX($AJ$50:$AJ$55&lt;&gt;"",0),0),1)),"",INDEX($AJ$50:$AJ$55,MATCH(TRUE,INDEX($AJ$50:$AJ$55&lt;&gt;"",0),0),1))</f>
        <v>75 Jahre SSV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4"/>
      <c r="X55" s="136" t="str">
        <f ca="1">IF(ISERROR(INDEX($AP$50:$AP$54,MATCH(TRUE,INDEX($AP$50:$AP$54&lt;&gt;"",0),0),1)),"",INDEX($AP$50:$AP$54,MATCH(TRUE,INDEX($AP$50:$AP$54&lt;&gt;"",0),0),1))</f>
        <v>Mehrdisziplin-Wettbewerb</v>
      </c>
      <c r="Y55" s="136"/>
      <c r="Z55" s="136"/>
      <c r="AA55" s="136"/>
      <c r="AB55" s="136"/>
      <c r="AC55" s="136"/>
      <c r="AD55" s="136"/>
      <c r="AE55" s="136"/>
      <c r="AF55" s="136"/>
      <c r="AG55" s="136"/>
      <c r="AH55" s="134"/>
      <c r="AI55" s="134"/>
      <c r="AJ55" s="132"/>
      <c r="AK55" s="132"/>
      <c r="AL55" s="132"/>
      <c r="AM55" s="132"/>
      <c r="AN55" s="132"/>
      <c r="AO55" s="134"/>
      <c r="AP55" s="132"/>
      <c r="AQ55" s="132"/>
      <c r="AR55" s="132"/>
      <c r="AS55" s="132"/>
      <c r="AT55" s="132"/>
      <c r="AU55" s="134"/>
      <c r="AV55" s="131"/>
      <c r="AW55" s="131"/>
      <c r="AX55" s="131"/>
      <c r="AY55" s="131"/>
      <c r="AZ55" s="131"/>
      <c r="BA55" s="131"/>
      <c r="BB55" s="136"/>
      <c r="BC55" s="136"/>
      <c r="BD55" s="136"/>
      <c r="BE55" s="131"/>
      <c r="BF55" s="131"/>
    </row>
    <row r="56" spans="1:58" x14ac:dyDescent="0.2">
      <c r="A56" s="134" t="s">
        <v>105</v>
      </c>
      <c r="B56" s="134"/>
      <c r="C56" s="134"/>
      <c r="D56" s="134"/>
      <c r="E56" s="134"/>
      <c r="F56" s="134"/>
      <c r="G56" s="136" t="str">
        <f ca="1">IF(ISERROR(INDEX($R$50:$R$55,MATCH(TRUE,INDEX($R$50:$R$55&lt;&gt;"",0),0),1)),"",INDEX($R$50:$R$55,MATCH(TRUE,INDEX($R$50:$R$55&lt;&gt;"",0),0),1))</f>
        <v/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4"/>
      <c r="X56" s="136" t="str">
        <f ca="1">IF(ISERROR(INDEX($X$50:$X$54,MATCH(TRUE,INDEX($X$50:$X$54&lt;&gt;"",0),0),1)),"",INDEX($X$50:$X$54,MATCH(TRUE,INDEX($X$50:$X$54&lt;&gt;"",0),0),1))</f>
        <v/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4"/>
      <c r="AO56" s="134"/>
      <c r="AP56" s="134"/>
      <c r="AQ56" s="134"/>
      <c r="AR56" s="134"/>
      <c r="AS56" s="134"/>
      <c r="AT56" s="134"/>
      <c r="AU56" s="134"/>
      <c r="AV56" s="131"/>
      <c r="AW56" s="131"/>
      <c r="AX56" s="136" t="s">
        <v>8</v>
      </c>
      <c r="AY56" s="131"/>
      <c r="AZ56" s="131"/>
      <c r="BA56" s="131"/>
      <c r="BB56" s="136"/>
      <c r="BC56" s="136"/>
      <c r="BD56" s="136"/>
      <c r="BE56" s="131"/>
      <c r="BF56" s="131"/>
    </row>
    <row r="57" spans="1:58" x14ac:dyDescent="0.2">
      <c r="A57" s="134" t="s">
        <v>8</v>
      </c>
      <c r="B57" s="134"/>
      <c r="C57" s="134"/>
      <c r="D57" s="134"/>
      <c r="E57" s="134"/>
      <c r="F57" s="134"/>
      <c r="G57" s="136" t="str">
        <f ca="1">IF(EXACT(UPPER(INDIRECT("AQ"&amp;$AX$57)),"X"),"M",IF(EXACT(UPPER(INDIRECT("BB"&amp;$AX$57)),"X"),"E",""))</f>
        <v>E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1"/>
      <c r="AW57" s="131"/>
      <c r="AX57" s="132">
        <v>20</v>
      </c>
      <c r="AY57" s="8"/>
      <c r="AZ57" s="131"/>
      <c r="BA57" s="131"/>
      <c r="BB57" s="136"/>
      <c r="BC57" s="136"/>
      <c r="BD57" s="136"/>
      <c r="BE57" s="131"/>
      <c r="BF57" s="131"/>
    </row>
    <row r="58" spans="1:58" x14ac:dyDescent="0.2">
      <c r="A58" s="134" t="s">
        <v>9</v>
      </c>
      <c r="B58" s="134"/>
      <c r="C58" s="134"/>
      <c r="D58" s="134"/>
      <c r="E58" s="134"/>
      <c r="F58" s="134"/>
      <c r="G58" s="134" t="str">
        <f ca="1">IF(ISBLANK(INDIRECT("AE"&amp;$AX$57)),"",INDIRECT("AE"&amp;$AX$57))</f>
        <v/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x14ac:dyDescent="0.2">
      <c r="A59" s="8" t="str">
        <f>MID(ADDRESS(1,1,1,1,"Tabellenname"),13,1)</f>
        <v>!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1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1:58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1:58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1:58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1:58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1:58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</row>
    <row r="72" spans="1:58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</row>
    <row r="73" spans="1:5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</row>
    <row r="74" spans="1:5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</row>
    <row r="75" spans="1:5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1:5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</row>
    <row r="77" spans="1:5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</row>
    <row r="78" spans="1:5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</row>
    <row r="79" spans="1:58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</row>
    <row r="80" spans="1:58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</row>
    <row r="81" spans="1:58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1:58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</row>
    <row r="83" spans="1:58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</row>
    <row r="84" spans="1:58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</row>
    <row r="85" spans="1:58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8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8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8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8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</row>
    <row r="90" spans="1:58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</row>
    <row r="91" spans="1:58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8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8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</row>
    <row r="95" spans="1:58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8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58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58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</row>
    <row r="99" spans="1:5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1:5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1:5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</row>
    <row r="102" spans="1:5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1:5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1:5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1:5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1:5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1:5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1:5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1:5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1:5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1:5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1:5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</row>
  </sheetData>
  <sheetProtection algorithmName="SHA-512" hashValue="6p+4da/9nGhAgD8rLa3KFcUdXRgQZ/j6Uz6MBMQc67g+ARHB7WjQaATES5t7LARH10G55XismT5UdJPbYw0mPg==" saltValue="J/HpILWU/Un0tiihwQLwdw==" spinCount="100000" sheet="1" selectLockedCells="1"/>
  <mergeCells count="97">
    <mergeCell ref="AT16:BA16"/>
    <mergeCell ref="BB16:BC17"/>
    <mergeCell ref="AT17:BA17"/>
    <mergeCell ref="AT14:BA14"/>
    <mergeCell ref="BB14:BC15"/>
    <mergeCell ref="AT15:BA15"/>
    <mergeCell ref="B26:D26"/>
    <mergeCell ref="E26:G26"/>
    <mergeCell ref="H26:Y26"/>
    <mergeCell ref="Z26:AQ26"/>
    <mergeCell ref="AR26:AX26"/>
    <mergeCell ref="H25:Y25"/>
    <mergeCell ref="Z25:AQ25"/>
    <mergeCell ref="AR25:AX25"/>
    <mergeCell ref="P28:AL28"/>
    <mergeCell ref="AY28:BD28"/>
    <mergeCell ref="AY26:BD26"/>
    <mergeCell ref="AY25:BD25"/>
    <mergeCell ref="BB20:BC21"/>
    <mergeCell ref="B24:D24"/>
    <mergeCell ref="E24:G24"/>
    <mergeCell ref="H24:Y24"/>
    <mergeCell ref="Z24:AQ24"/>
    <mergeCell ref="AR24:AX24"/>
    <mergeCell ref="AY24:BD24"/>
    <mergeCell ref="B20:F21"/>
    <mergeCell ref="H20:AD21"/>
    <mergeCell ref="AE20:AG21"/>
    <mergeCell ref="AI20:AP21"/>
    <mergeCell ref="AQ20:AR21"/>
    <mergeCell ref="AT20:BA21"/>
    <mergeCell ref="B25:D25"/>
    <mergeCell ref="E25:G25"/>
    <mergeCell ref="AQ14:AR15"/>
    <mergeCell ref="AI16:AP16"/>
    <mergeCell ref="AQ16:AR17"/>
    <mergeCell ref="B17:I17"/>
    <mergeCell ref="M17:T17"/>
    <mergeCell ref="X17:AE17"/>
    <mergeCell ref="AI17:AP17"/>
    <mergeCell ref="B16:I16"/>
    <mergeCell ref="J16:K17"/>
    <mergeCell ref="M16:T16"/>
    <mergeCell ref="U16:V17"/>
    <mergeCell ref="X16:AE16"/>
    <mergeCell ref="AF16:AG17"/>
    <mergeCell ref="M15:T15"/>
    <mergeCell ref="X15:AE15"/>
    <mergeCell ref="AI15:AP15"/>
    <mergeCell ref="AI12:AP12"/>
    <mergeCell ref="U14:V15"/>
    <mergeCell ref="X14:AE14"/>
    <mergeCell ref="AF14:AG15"/>
    <mergeCell ref="AI14:AP14"/>
    <mergeCell ref="AQ12:AR13"/>
    <mergeCell ref="B13:I13"/>
    <mergeCell ref="M13:T13"/>
    <mergeCell ref="X13:AE13"/>
    <mergeCell ref="AI13:AP13"/>
    <mergeCell ref="U12:V13"/>
    <mergeCell ref="X12:AE12"/>
    <mergeCell ref="AF12:AG13"/>
    <mergeCell ref="B14:I14"/>
    <mergeCell ref="J14:K15"/>
    <mergeCell ref="M14:T14"/>
    <mergeCell ref="B12:I12"/>
    <mergeCell ref="J12:K13"/>
    <mergeCell ref="M12:T12"/>
    <mergeCell ref="B15:I15"/>
    <mergeCell ref="AI8:AP8"/>
    <mergeCell ref="AQ8:AR9"/>
    <mergeCell ref="B9:I9"/>
    <mergeCell ref="M9:T9"/>
    <mergeCell ref="X9:AE9"/>
    <mergeCell ref="AI9:AP9"/>
    <mergeCell ref="B8:I8"/>
    <mergeCell ref="J8:K9"/>
    <mergeCell ref="M8:T8"/>
    <mergeCell ref="U8:V9"/>
    <mergeCell ref="X8:AE8"/>
    <mergeCell ref="AF8:AG9"/>
    <mergeCell ref="BB6:BC7"/>
    <mergeCell ref="B7:I7"/>
    <mergeCell ref="M7:T7"/>
    <mergeCell ref="X7:AE7"/>
    <mergeCell ref="AI7:AP7"/>
    <mergeCell ref="AT7:BA7"/>
    <mergeCell ref="B1:AW4"/>
    <mergeCell ref="B6:I6"/>
    <mergeCell ref="J6:K7"/>
    <mergeCell ref="M6:T6"/>
    <mergeCell ref="U6:V7"/>
    <mergeCell ref="X6:AE6"/>
    <mergeCell ref="AF6:AG7"/>
    <mergeCell ref="AI6:AP6"/>
    <mergeCell ref="AQ6:AR7"/>
    <mergeCell ref="AT6:BA6"/>
  </mergeCells>
  <phoneticPr fontId="15" type="noConversion"/>
  <dataValidations count="1">
    <dataValidation type="list" allowBlank="1" showInputMessage="1" showErrorMessage="1" sqref="AE20:AG21" xr:uid="{00000000-0002-0000-0200-000000000000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577DA-D7A1-1741-BFBD-3BA606516E5C}">
  <dimension ref="A1:BF112"/>
  <sheetViews>
    <sheetView zoomScale="99" workbookViewId="0">
      <selection activeCell="BD11" sqref="BD11"/>
    </sheetView>
  </sheetViews>
  <sheetFormatPr baseColWidth="10" defaultRowHeight="15" x14ac:dyDescent="0.2"/>
  <cols>
    <col min="1" max="58" width="2.33203125" style="7" customWidth="1"/>
    <col min="59" max="16384" width="10.83203125" style="7"/>
  </cols>
  <sheetData>
    <row r="1" spans="1:57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7" x14ac:dyDescent="0.2">
      <c r="A5" s="1"/>
      <c r="B5" s="3" t="s">
        <v>76</v>
      </c>
      <c r="C5" s="1"/>
      <c r="D5" s="1"/>
      <c r="E5" s="1"/>
      <c r="F5" s="1"/>
      <c r="G5" s="1"/>
      <c r="H5" s="1"/>
      <c r="I5" s="1"/>
      <c r="J5" s="1"/>
      <c r="K5" s="1"/>
      <c r="L5" s="1"/>
      <c r="M5" s="120" t="str">
        <f ca="1">IF($M$50&gt;1,"Bitte nur einen Wettbewerb auswählen!","")</f>
        <v/>
      </c>
      <c r="N5" s="121"/>
      <c r="O5" s="121"/>
      <c r="P5" s="122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"/>
      <c r="BE5" s="1"/>
    </row>
    <row r="6" spans="1:57" ht="15" customHeight="1" x14ac:dyDescent="0.2">
      <c r="A6" s="1"/>
      <c r="B6" s="77" t="s">
        <v>122</v>
      </c>
      <c r="C6" s="78"/>
      <c r="D6" s="78"/>
      <c r="E6" s="78"/>
      <c r="F6" s="78"/>
      <c r="G6" s="78"/>
      <c r="H6" s="78"/>
      <c r="I6" s="79"/>
      <c r="J6" s="116" t="s">
        <v>124</v>
      </c>
      <c r="K6" s="117"/>
      <c r="L6" s="1"/>
      <c r="M6" s="123"/>
      <c r="N6" s="123"/>
      <c r="O6" s="123"/>
      <c r="P6" s="123"/>
      <c r="Q6" s="123"/>
      <c r="R6" s="123"/>
      <c r="S6" s="123"/>
      <c r="T6" s="123"/>
      <c r="U6" s="124"/>
      <c r="V6" s="124"/>
      <c r="W6" s="125"/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5"/>
      <c r="AI6" s="123"/>
      <c r="AJ6" s="123"/>
      <c r="AK6" s="123"/>
      <c r="AL6" s="123"/>
      <c r="AM6" s="123"/>
      <c r="AN6" s="123"/>
      <c r="AO6" s="123"/>
      <c r="AP6" s="123"/>
      <c r="AQ6" s="124"/>
      <c r="AR6" s="124"/>
      <c r="AS6" s="125"/>
      <c r="AT6" s="123"/>
      <c r="AU6" s="123"/>
      <c r="AV6" s="123"/>
      <c r="AW6" s="123"/>
      <c r="AX6" s="123"/>
      <c r="AY6" s="123"/>
      <c r="AZ6" s="123"/>
      <c r="BA6" s="123"/>
      <c r="BB6" s="124"/>
      <c r="BC6" s="124"/>
      <c r="BD6" s="1"/>
      <c r="BE6" s="1"/>
    </row>
    <row r="7" spans="1:57" ht="15" customHeight="1" x14ac:dyDescent="0.2">
      <c r="A7" s="1"/>
      <c r="B7" s="84" t="s">
        <v>123</v>
      </c>
      <c r="C7" s="85"/>
      <c r="D7" s="85"/>
      <c r="E7" s="85"/>
      <c r="F7" s="85"/>
      <c r="G7" s="85"/>
      <c r="H7" s="85"/>
      <c r="I7" s="86"/>
      <c r="J7" s="118"/>
      <c r="K7" s="119"/>
      <c r="L7" s="1"/>
      <c r="M7" s="126"/>
      <c r="N7" s="126"/>
      <c r="O7" s="126"/>
      <c r="P7" s="126"/>
      <c r="Q7" s="126"/>
      <c r="R7" s="126"/>
      <c r="S7" s="126"/>
      <c r="T7" s="126"/>
      <c r="U7" s="124"/>
      <c r="V7" s="124"/>
      <c r="W7" s="125"/>
      <c r="X7" s="126"/>
      <c r="Y7" s="126"/>
      <c r="Z7" s="126"/>
      <c r="AA7" s="126"/>
      <c r="AB7" s="126"/>
      <c r="AC7" s="126"/>
      <c r="AD7" s="126"/>
      <c r="AE7" s="126"/>
      <c r="AF7" s="124"/>
      <c r="AG7" s="124"/>
      <c r="AH7" s="125"/>
      <c r="AI7" s="126"/>
      <c r="AJ7" s="126"/>
      <c r="AK7" s="126"/>
      <c r="AL7" s="126"/>
      <c r="AM7" s="126"/>
      <c r="AN7" s="126"/>
      <c r="AO7" s="126"/>
      <c r="AP7" s="126"/>
      <c r="AQ7" s="124"/>
      <c r="AR7" s="124"/>
      <c r="AS7" s="125"/>
      <c r="AT7" s="126"/>
      <c r="AU7" s="126"/>
      <c r="AV7" s="126"/>
      <c r="AW7" s="126"/>
      <c r="AX7" s="126"/>
      <c r="AY7" s="126"/>
      <c r="AZ7" s="126"/>
      <c r="BA7" s="126"/>
      <c r="BB7" s="124"/>
      <c r="BC7" s="124"/>
      <c r="BD7" s="1"/>
      <c r="BE7" s="1"/>
    </row>
    <row r="8" spans="1:57" x14ac:dyDescent="0.2">
      <c r="A8" s="1"/>
      <c r="B8" s="111"/>
      <c r="C8" s="111"/>
      <c r="D8" s="111"/>
      <c r="E8" s="111"/>
      <c r="F8" s="111"/>
      <c r="G8" s="111"/>
      <c r="H8" s="111"/>
      <c r="I8" s="111"/>
      <c r="J8" s="112"/>
      <c r="K8" s="112"/>
      <c r="L8" s="113"/>
      <c r="M8" s="123"/>
      <c r="N8" s="123"/>
      <c r="O8" s="123"/>
      <c r="P8" s="123"/>
      <c r="Q8" s="123"/>
      <c r="R8" s="123"/>
      <c r="S8" s="123"/>
      <c r="T8" s="123"/>
      <c r="U8" s="124"/>
      <c r="V8" s="124"/>
      <c r="W8" s="125"/>
      <c r="X8" s="123"/>
      <c r="Y8" s="123"/>
      <c r="Z8" s="123"/>
      <c r="AA8" s="123"/>
      <c r="AB8" s="123"/>
      <c r="AC8" s="123"/>
      <c r="AD8" s="123"/>
      <c r="AE8" s="123"/>
      <c r="AF8" s="124"/>
      <c r="AG8" s="124"/>
      <c r="AH8" s="125"/>
      <c r="AI8" s="123"/>
      <c r="AJ8" s="123"/>
      <c r="AK8" s="123"/>
      <c r="AL8" s="123"/>
      <c r="AM8" s="123"/>
      <c r="AN8" s="123"/>
      <c r="AO8" s="123"/>
      <c r="AP8" s="123"/>
      <c r="AQ8" s="124"/>
      <c r="AR8" s="124"/>
      <c r="AS8" s="121"/>
      <c r="AT8" s="127"/>
      <c r="AU8" s="125"/>
      <c r="AV8" s="125"/>
      <c r="AW8" s="125"/>
      <c r="AX8" s="125"/>
      <c r="AY8" s="125"/>
      <c r="AZ8" s="125"/>
      <c r="BA8" s="125"/>
      <c r="BB8" s="125"/>
      <c r="BC8" s="125"/>
      <c r="BD8" s="113"/>
      <c r="BE8" s="113"/>
    </row>
    <row r="9" spans="1:57" x14ac:dyDescent="0.2">
      <c r="A9" s="1"/>
      <c r="B9" s="114"/>
      <c r="C9" s="114"/>
      <c r="D9" s="114"/>
      <c r="E9" s="114"/>
      <c r="F9" s="114"/>
      <c r="G9" s="114"/>
      <c r="H9" s="114"/>
      <c r="I9" s="114"/>
      <c r="J9" s="112"/>
      <c r="K9" s="112"/>
      <c r="L9" s="113"/>
      <c r="M9" s="126"/>
      <c r="N9" s="126"/>
      <c r="O9" s="126"/>
      <c r="P9" s="126"/>
      <c r="Q9" s="126"/>
      <c r="R9" s="126"/>
      <c r="S9" s="126"/>
      <c r="T9" s="126"/>
      <c r="U9" s="124"/>
      <c r="V9" s="124"/>
      <c r="W9" s="125"/>
      <c r="X9" s="126"/>
      <c r="Y9" s="126"/>
      <c r="Z9" s="126"/>
      <c r="AA9" s="126"/>
      <c r="AB9" s="126"/>
      <c r="AC9" s="126"/>
      <c r="AD9" s="126"/>
      <c r="AE9" s="126"/>
      <c r="AF9" s="124"/>
      <c r="AG9" s="124"/>
      <c r="AH9" s="125"/>
      <c r="AI9" s="126"/>
      <c r="AJ9" s="126"/>
      <c r="AK9" s="126"/>
      <c r="AL9" s="126"/>
      <c r="AM9" s="126"/>
      <c r="AN9" s="126"/>
      <c r="AO9" s="126"/>
      <c r="AP9" s="126"/>
      <c r="AQ9" s="124"/>
      <c r="AR9" s="124"/>
      <c r="AS9" s="121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15"/>
      <c r="BE9" s="115"/>
    </row>
    <row r="10" spans="1:5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15"/>
      <c r="BE10" s="115"/>
    </row>
    <row r="11" spans="1:57" x14ac:dyDescent="0.2">
      <c r="A11" s="1"/>
      <c r="B11" s="3" t="s">
        <v>77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21"/>
      <c r="N11" s="121"/>
      <c r="O11" s="120" t="str">
        <f ca="1">IF($M$51&gt;1,"Bitte nur eine Wettkampfklasse auswählen!","")</f>
        <v/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15"/>
      <c r="BE11" s="115"/>
    </row>
    <row r="12" spans="1:57" x14ac:dyDescent="0.2">
      <c r="A12" s="1"/>
      <c r="B12" s="87" t="s">
        <v>125</v>
      </c>
      <c r="C12" s="88"/>
      <c r="D12" s="88"/>
      <c r="E12" s="88"/>
      <c r="F12" s="88"/>
      <c r="G12" s="88"/>
      <c r="H12" s="88"/>
      <c r="I12" s="89"/>
      <c r="J12" s="80"/>
      <c r="K12" s="81"/>
      <c r="L12" s="1"/>
      <c r="M12" s="129"/>
      <c r="N12" s="129"/>
      <c r="O12" s="129"/>
      <c r="P12" s="129"/>
      <c r="Q12" s="129"/>
      <c r="R12" s="129"/>
      <c r="S12" s="129"/>
      <c r="T12" s="129"/>
      <c r="U12" s="124"/>
      <c r="V12" s="124"/>
      <c r="W12" s="125"/>
      <c r="X12" s="129"/>
      <c r="Y12" s="129"/>
      <c r="Z12" s="129"/>
      <c r="AA12" s="129"/>
      <c r="AB12" s="129"/>
      <c r="AC12" s="129"/>
      <c r="AD12" s="129"/>
      <c r="AE12" s="129"/>
      <c r="AF12" s="124"/>
      <c r="AG12" s="124"/>
      <c r="AH12" s="125"/>
      <c r="AI12" s="129"/>
      <c r="AJ12" s="129"/>
      <c r="AK12" s="129"/>
      <c r="AL12" s="129"/>
      <c r="AM12" s="129"/>
      <c r="AN12" s="129"/>
      <c r="AO12" s="129"/>
      <c r="AP12" s="129"/>
      <c r="AQ12" s="124"/>
      <c r="AR12" s="124"/>
      <c r="AS12" s="121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15"/>
      <c r="BE12" s="115"/>
    </row>
    <row r="13" spans="1:57" x14ac:dyDescent="0.2">
      <c r="A13" s="1"/>
      <c r="B13" s="84" t="s">
        <v>127</v>
      </c>
      <c r="C13" s="85"/>
      <c r="D13" s="85"/>
      <c r="E13" s="85"/>
      <c r="F13" s="85"/>
      <c r="G13" s="85"/>
      <c r="H13" s="85"/>
      <c r="I13" s="86"/>
      <c r="J13" s="82"/>
      <c r="K13" s="83"/>
      <c r="L13" s="1"/>
      <c r="M13" s="126"/>
      <c r="N13" s="126"/>
      <c r="O13" s="126"/>
      <c r="P13" s="126"/>
      <c r="Q13" s="126"/>
      <c r="R13" s="126"/>
      <c r="S13" s="126"/>
      <c r="T13" s="126"/>
      <c r="U13" s="124"/>
      <c r="V13" s="124"/>
      <c r="W13" s="125"/>
      <c r="X13" s="126"/>
      <c r="Y13" s="126"/>
      <c r="Z13" s="126"/>
      <c r="AA13" s="126"/>
      <c r="AB13" s="126"/>
      <c r="AC13" s="126"/>
      <c r="AD13" s="126"/>
      <c r="AE13" s="126"/>
      <c r="AF13" s="124"/>
      <c r="AG13" s="124"/>
      <c r="AH13" s="125"/>
      <c r="AI13" s="126"/>
      <c r="AJ13" s="126"/>
      <c r="AK13" s="126"/>
      <c r="AL13" s="126"/>
      <c r="AM13" s="126"/>
      <c r="AN13" s="126"/>
      <c r="AO13" s="126"/>
      <c r="AP13" s="126"/>
      <c r="AQ13" s="124"/>
      <c r="AR13" s="124"/>
      <c r="AS13" s="121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38"/>
      <c r="BE13" s="38"/>
    </row>
    <row r="14" spans="1:57" x14ac:dyDescent="0.2">
      <c r="A14" s="1"/>
      <c r="B14" s="87" t="s">
        <v>126</v>
      </c>
      <c r="C14" s="88"/>
      <c r="D14" s="88"/>
      <c r="E14" s="88"/>
      <c r="F14" s="88"/>
      <c r="G14" s="88"/>
      <c r="H14" s="88"/>
      <c r="I14" s="89"/>
      <c r="J14" s="80"/>
      <c r="K14" s="81"/>
      <c r="L14" s="1"/>
      <c r="M14" s="129"/>
      <c r="N14" s="129"/>
      <c r="O14" s="129"/>
      <c r="P14" s="129"/>
      <c r="Q14" s="129"/>
      <c r="R14" s="129"/>
      <c r="S14" s="129"/>
      <c r="T14" s="129"/>
      <c r="U14" s="124"/>
      <c r="V14" s="124"/>
      <c r="W14" s="125"/>
      <c r="X14" s="129"/>
      <c r="Y14" s="129"/>
      <c r="Z14" s="129"/>
      <c r="AA14" s="129"/>
      <c r="AB14" s="129"/>
      <c r="AC14" s="129"/>
      <c r="AD14" s="129"/>
      <c r="AE14" s="129"/>
      <c r="AF14" s="124"/>
      <c r="AG14" s="124"/>
      <c r="AH14" s="125"/>
      <c r="AI14" s="129"/>
      <c r="AJ14" s="129"/>
      <c r="AK14" s="129"/>
      <c r="AL14" s="129"/>
      <c r="AM14" s="129"/>
      <c r="AN14" s="129"/>
      <c r="AO14" s="129"/>
      <c r="AP14" s="129"/>
      <c r="AQ14" s="124"/>
      <c r="AR14" s="124"/>
      <c r="AS14" s="121"/>
      <c r="AT14" s="129"/>
      <c r="AU14" s="129"/>
      <c r="AV14" s="129"/>
      <c r="AW14" s="129"/>
      <c r="AX14" s="129"/>
      <c r="AY14" s="129"/>
      <c r="AZ14" s="129"/>
      <c r="BA14" s="129"/>
      <c r="BB14" s="124"/>
      <c r="BC14" s="124"/>
      <c r="BD14" s="38"/>
      <c r="BE14" s="38"/>
    </row>
    <row r="15" spans="1:57" x14ac:dyDescent="0.2">
      <c r="A15" s="1"/>
      <c r="B15" s="84" t="s">
        <v>128</v>
      </c>
      <c r="C15" s="85"/>
      <c r="D15" s="85"/>
      <c r="E15" s="85"/>
      <c r="F15" s="85"/>
      <c r="G15" s="85"/>
      <c r="H15" s="85"/>
      <c r="I15" s="86"/>
      <c r="J15" s="82"/>
      <c r="K15" s="83"/>
      <c r="L15" s="1"/>
      <c r="M15" s="126"/>
      <c r="N15" s="126"/>
      <c r="O15" s="126"/>
      <c r="P15" s="126"/>
      <c r="Q15" s="126"/>
      <c r="R15" s="126"/>
      <c r="S15" s="126"/>
      <c r="T15" s="126"/>
      <c r="U15" s="124"/>
      <c r="V15" s="124"/>
      <c r="W15" s="125"/>
      <c r="X15" s="126"/>
      <c r="Y15" s="126"/>
      <c r="Z15" s="126"/>
      <c r="AA15" s="126"/>
      <c r="AB15" s="126"/>
      <c r="AC15" s="126"/>
      <c r="AD15" s="126"/>
      <c r="AE15" s="126"/>
      <c r="AF15" s="124"/>
      <c r="AG15" s="124"/>
      <c r="AH15" s="125"/>
      <c r="AI15" s="126"/>
      <c r="AJ15" s="126"/>
      <c r="AK15" s="126"/>
      <c r="AL15" s="126"/>
      <c r="AM15" s="126"/>
      <c r="AN15" s="126"/>
      <c r="AO15" s="126"/>
      <c r="AP15" s="126"/>
      <c r="AQ15" s="124"/>
      <c r="AR15" s="124"/>
      <c r="AS15" s="121"/>
      <c r="AT15" s="126"/>
      <c r="AU15" s="126"/>
      <c r="AV15" s="126"/>
      <c r="AW15" s="126"/>
      <c r="AX15" s="126"/>
      <c r="AY15" s="126"/>
      <c r="AZ15" s="126"/>
      <c r="BA15" s="126"/>
      <c r="BB15" s="124"/>
      <c r="BC15" s="124"/>
      <c r="BD15" s="38"/>
      <c r="BE15" s="38"/>
    </row>
    <row r="16" spans="1:57" ht="14" customHeight="1" x14ac:dyDescent="0.2">
      <c r="A16" s="11"/>
      <c r="B16" s="87" t="s">
        <v>129</v>
      </c>
      <c r="C16" s="88"/>
      <c r="D16" s="88"/>
      <c r="E16" s="88"/>
      <c r="F16" s="88"/>
      <c r="G16" s="88"/>
      <c r="H16" s="88"/>
      <c r="I16" s="89"/>
      <c r="J16" s="80"/>
      <c r="K16" s="81"/>
      <c r="L16" s="1"/>
      <c r="M16" s="129"/>
      <c r="N16" s="129"/>
      <c r="O16" s="129"/>
      <c r="P16" s="129"/>
      <c r="Q16" s="129"/>
      <c r="R16" s="129"/>
      <c r="S16" s="129"/>
      <c r="T16" s="129"/>
      <c r="U16" s="124"/>
      <c r="V16" s="124"/>
      <c r="W16" s="125"/>
      <c r="X16" s="129"/>
      <c r="Y16" s="129"/>
      <c r="Z16" s="129"/>
      <c r="AA16" s="129"/>
      <c r="AB16" s="129"/>
      <c r="AC16" s="129"/>
      <c r="AD16" s="129"/>
      <c r="AE16" s="129"/>
      <c r="AF16" s="124"/>
      <c r="AG16" s="124"/>
      <c r="AH16" s="125"/>
      <c r="AI16" s="129"/>
      <c r="AJ16" s="129"/>
      <c r="AK16" s="129"/>
      <c r="AL16" s="129"/>
      <c r="AM16" s="129"/>
      <c r="AN16" s="129"/>
      <c r="AO16" s="129"/>
      <c r="AP16" s="129"/>
      <c r="AQ16" s="124"/>
      <c r="AR16" s="124"/>
      <c r="AS16" s="121"/>
      <c r="AT16" s="129"/>
      <c r="AU16" s="129"/>
      <c r="AV16" s="129"/>
      <c r="AW16" s="129"/>
      <c r="AX16" s="129"/>
      <c r="AY16" s="129"/>
      <c r="AZ16" s="129"/>
      <c r="BA16" s="129"/>
      <c r="BB16" s="124"/>
      <c r="BC16" s="124"/>
      <c r="BD16" s="38"/>
      <c r="BE16" s="38"/>
    </row>
    <row r="17" spans="1:58" ht="14" customHeight="1" x14ac:dyDescent="0.2">
      <c r="A17" s="12"/>
      <c r="B17" s="84" t="s">
        <v>130</v>
      </c>
      <c r="C17" s="85"/>
      <c r="D17" s="85"/>
      <c r="E17" s="85"/>
      <c r="F17" s="85"/>
      <c r="G17" s="85"/>
      <c r="H17" s="85"/>
      <c r="I17" s="86"/>
      <c r="J17" s="82"/>
      <c r="K17" s="83"/>
      <c r="L17" s="1"/>
      <c r="M17" s="126"/>
      <c r="N17" s="126"/>
      <c r="O17" s="126"/>
      <c r="P17" s="126"/>
      <c r="Q17" s="126"/>
      <c r="R17" s="126"/>
      <c r="S17" s="126"/>
      <c r="T17" s="126"/>
      <c r="U17" s="124"/>
      <c r="V17" s="124"/>
      <c r="W17" s="125"/>
      <c r="X17" s="126"/>
      <c r="Y17" s="126"/>
      <c r="Z17" s="126"/>
      <c r="AA17" s="126"/>
      <c r="AB17" s="126"/>
      <c r="AC17" s="126"/>
      <c r="AD17" s="126"/>
      <c r="AE17" s="126"/>
      <c r="AF17" s="124"/>
      <c r="AG17" s="124"/>
      <c r="AH17" s="125"/>
      <c r="AI17" s="126"/>
      <c r="AJ17" s="126"/>
      <c r="AK17" s="126"/>
      <c r="AL17" s="126"/>
      <c r="AM17" s="126"/>
      <c r="AN17" s="126"/>
      <c r="AO17" s="126"/>
      <c r="AP17" s="126"/>
      <c r="AQ17" s="124"/>
      <c r="AR17" s="124"/>
      <c r="AS17" s="121"/>
      <c r="AT17" s="126"/>
      <c r="AU17" s="126"/>
      <c r="AV17" s="126"/>
      <c r="AW17" s="126"/>
      <c r="AX17" s="126"/>
      <c r="AY17" s="126"/>
      <c r="AZ17" s="126"/>
      <c r="BA17" s="126"/>
      <c r="BB17" s="124"/>
      <c r="BC17" s="124"/>
      <c r="BD17" s="38"/>
      <c r="BE17" s="38"/>
    </row>
    <row r="18" spans="1:58" ht="14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"/>
      <c r="X18" s="12"/>
      <c r="Y18" s="12"/>
      <c r="Z18" s="12"/>
      <c r="AA18" s="12"/>
      <c r="AB18" s="12"/>
      <c r="AC18" s="12"/>
      <c r="AD18" s="12"/>
      <c r="AE18" s="12"/>
      <c r="AF18" s="13"/>
      <c r="AG18" s="13"/>
      <c r="AH18" s="1"/>
      <c r="AI18" s="12"/>
      <c r="AJ18" s="12"/>
      <c r="AK18" s="12"/>
      <c r="AL18" s="12"/>
      <c r="AM18" s="12"/>
      <c r="AN18" s="12"/>
      <c r="AO18" s="12"/>
      <c r="AP18" s="12"/>
      <c r="AQ18" s="13"/>
      <c r="AR18" s="13"/>
      <c r="AS18" s="1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8" ht="14" customHeight="1" x14ac:dyDescent="0.2">
      <c r="A19" s="12"/>
      <c r="B19" s="3" t="s">
        <v>78</v>
      </c>
      <c r="C19" s="15"/>
      <c r="D19" s="16"/>
      <c r="E19" s="17"/>
      <c r="F19" s="15"/>
      <c r="G19" s="16"/>
      <c r="H19" s="3" t="s">
        <v>1</v>
      </c>
      <c r="I19" s="15"/>
      <c r="J19" s="16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79</v>
      </c>
      <c r="AJ19" s="3"/>
      <c r="AK19" s="3"/>
      <c r="AL19" s="3"/>
      <c r="AM19" s="3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8" ht="14" customHeight="1" x14ac:dyDescent="0.2">
      <c r="A20" s="18"/>
      <c r="B20" s="96" t="str">
        <f ca="1">IF(ISBLANK(INDIRECT("'Kopfdaten'"&amp;$A$59&amp;"D6")),"",INDIRECT("'Kopfdaten'"&amp;$A$59&amp;"D6"))</f>
        <v/>
      </c>
      <c r="C20" s="97"/>
      <c r="D20" s="97"/>
      <c r="E20" s="97"/>
      <c r="F20" s="98"/>
      <c r="G20" s="18"/>
      <c r="H20" s="102" t="str">
        <f ca="1">IF(ISBLANK(INDIRECT("'Kopfdaten'"&amp;$A$59&amp;"I6")),"",INDIRECT("'Kopfdaten'"&amp;$A$59&amp;"I6"))</f>
        <v/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37"/>
      <c r="AF20" s="138"/>
      <c r="AG20" s="138"/>
      <c r="AH20" s="1"/>
      <c r="AI20" s="106" t="s">
        <v>80</v>
      </c>
      <c r="AJ20" s="106"/>
      <c r="AK20" s="106"/>
      <c r="AL20" s="106"/>
      <c r="AM20" s="106"/>
      <c r="AN20" s="106"/>
      <c r="AO20" s="106"/>
      <c r="AP20" s="106"/>
      <c r="AQ20" s="116"/>
      <c r="AR20" s="117"/>
      <c r="AS20" s="1"/>
      <c r="AT20" s="106" t="s">
        <v>81</v>
      </c>
      <c r="AU20" s="106"/>
      <c r="AV20" s="106"/>
      <c r="AW20" s="106"/>
      <c r="AX20" s="106"/>
      <c r="AY20" s="106"/>
      <c r="AZ20" s="106"/>
      <c r="BA20" s="106"/>
      <c r="BB20" s="116" t="s">
        <v>124</v>
      </c>
      <c r="BC20" s="117"/>
      <c r="BD20" s="1"/>
      <c r="BE20" s="1"/>
    </row>
    <row r="21" spans="1:58" ht="14" customHeight="1" x14ac:dyDescent="0.2">
      <c r="A21" s="12"/>
      <c r="B21" s="99"/>
      <c r="C21" s="100"/>
      <c r="D21" s="100"/>
      <c r="E21" s="100"/>
      <c r="F21" s="101"/>
      <c r="G21" s="1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37"/>
      <c r="AF21" s="138"/>
      <c r="AG21" s="138"/>
      <c r="AH21" s="1"/>
      <c r="AI21" s="106"/>
      <c r="AJ21" s="106"/>
      <c r="AK21" s="106"/>
      <c r="AL21" s="106"/>
      <c r="AM21" s="106"/>
      <c r="AN21" s="106"/>
      <c r="AO21" s="106"/>
      <c r="AP21" s="106"/>
      <c r="AQ21" s="118"/>
      <c r="AR21" s="119"/>
      <c r="AS21" s="1"/>
      <c r="AT21" s="106"/>
      <c r="AU21" s="106"/>
      <c r="AV21" s="106"/>
      <c r="AW21" s="106"/>
      <c r="AX21" s="106"/>
      <c r="AY21" s="106"/>
      <c r="AZ21" s="106"/>
      <c r="BA21" s="106"/>
      <c r="BB21" s="118"/>
      <c r="BC21" s="119"/>
      <c r="BD21" s="1"/>
      <c r="BE21" s="1"/>
    </row>
    <row r="22" spans="1:58" ht="14" customHeight="1" x14ac:dyDescent="0.2">
      <c r="A22" s="18"/>
      <c r="B22" s="19"/>
      <c r="C22" s="12"/>
      <c r="D22" s="18"/>
      <c r="E22" s="19"/>
      <c r="F22" s="12"/>
      <c r="G22" s="18"/>
      <c r="H22" s="19"/>
      <c r="I22" s="12"/>
      <c r="J22" s="18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0" t="str">
        <f ca="1">IF($G$53,"Bitte nur Mannschaft oder Einzel auswählen!","")</f>
        <v/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8" ht="14" customHeight="1" x14ac:dyDescent="0.2">
      <c r="A23" s="12"/>
      <c r="B23" s="3" t="s">
        <v>82</v>
      </c>
      <c r="C23" s="15"/>
      <c r="D23" s="16"/>
      <c r="E23" s="17"/>
      <c r="F23" s="15"/>
      <c r="G23" s="16"/>
      <c r="H23" s="3" t="s">
        <v>83</v>
      </c>
      <c r="I23" s="15"/>
      <c r="J23" s="16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1" t="s">
        <v>84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1" t="s">
        <v>85</v>
      </c>
      <c r="AS23" s="3"/>
      <c r="AT23" s="3"/>
      <c r="AU23" s="3"/>
      <c r="AV23" s="3"/>
      <c r="AW23" s="3"/>
      <c r="AX23" s="3"/>
      <c r="AY23" s="21" t="s">
        <v>118</v>
      </c>
      <c r="AZ23" s="3"/>
      <c r="BA23" s="1"/>
      <c r="BB23" s="1"/>
      <c r="BC23" s="1"/>
      <c r="BD23" s="1"/>
      <c r="BE23" s="1"/>
    </row>
    <row r="24" spans="1:58" s="23" customFormat="1" ht="23" customHeight="1" x14ac:dyDescent="0.2">
      <c r="A24" s="22"/>
      <c r="B24" s="90" t="str">
        <f>IF(ISBLANK($E24),"",$B$20)</f>
        <v/>
      </c>
      <c r="C24" s="91"/>
      <c r="D24" s="91"/>
      <c r="E24" s="92"/>
      <c r="F24" s="92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22"/>
    </row>
    <row r="25" spans="1:58" s="23" customFormat="1" ht="23" customHeight="1" x14ac:dyDescent="0.2">
      <c r="A25" s="22"/>
      <c r="B25" s="90" t="str">
        <f t="shared" ref="B25:B26" si="0">IF(ISBLANK($E25),"",$B$20)</f>
        <v/>
      </c>
      <c r="C25" s="91"/>
      <c r="D25" s="91"/>
      <c r="E25" s="92"/>
      <c r="F25" s="92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22"/>
    </row>
    <row r="26" spans="1:58" s="23" customFormat="1" ht="23" customHeight="1" x14ac:dyDescent="0.2">
      <c r="A26" s="22"/>
      <c r="B26" s="90" t="str">
        <f t="shared" si="0"/>
        <v/>
      </c>
      <c r="C26" s="91"/>
      <c r="D26" s="91"/>
      <c r="E26" s="92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22"/>
    </row>
    <row r="27" spans="1:5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8" ht="20" customHeight="1" x14ac:dyDescent="0.25">
      <c r="A28" s="1"/>
      <c r="B28" s="24" t="s">
        <v>86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7" t="str">
        <f ca="1">IF(ISBLANK(INDIRECT("'Kopfdaten'"&amp;$A$59&amp;"B10")),"",INDIRECT("'Kopfdaten'"&amp;$A$59&amp;"B10"))</f>
        <v/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5" t="s">
        <v>87</v>
      </c>
      <c r="AY28" s="108" t="str">
        <f>IF(SUM(AY24:AY26)&gt;0,SUM(AY24:AY26),"")</f>
        <v/>
      </c>
      <c r="AZ28" s="109"/>
      <c r="BA28" s="109"/>
      <c r="BB28" s="109"/>
      <c r="BC28" s="109"/>
      <c r="BD28" s="110"/>
      <c r="BE28" s="1"/>
    </row>
    <row r="29" spans="1:58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6" t="s">
        <v>131</v>
      </c>
      <c r="BE31" s="1"/>
    </row>
    <row r="32" spans="1:5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</row>
    <row r="33" spans="1:5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1:58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8"/>
    </row>
    <row r="35" spans="1:58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  <c r="S35" s="131"/>
      <c r="T35" s="131"/>
      <c r="U35" s="131"/>
      <c r="V35" s="131"/>
      <c r="W35" s="131"/>
      <c r="X35" s="132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8"/>
    </row>
    <row r="36" spans="1:58" x14ac:dyDescent="0.2">
      <c r="A36" s="133"/>
      <c r="B36" s="133"/>
      <c r="C36" s="133"/>
      <c r="D36" s="133"/>
      <c r="E36" s="133"/>
      <c r="F36" s="133"/>
      <c r="G36" s="134"/>
      <c r="H36" s="134"/>
      <c r="I36" s="134"/>
      <c r="J36" s="134"/>
      <c r="K36" s="134"/>
      <c r="L36" s="135"/>
      <c r="M36" s="134"/>
      <c r="N36" s="133"/>
      <c r="O36" s="133"/>
      <c r="P36" s="133"/>
      <c r="Q36" s="133"/>
      <c r="R36" s="132"/>
      <c r="S36" s="132"/>
      <c r="T36" s="132"/>
      <c r="U36" s="132"/>
      <c r="V36" s="132"/>
      <c r="W36" s="133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33"/>
      <c r="AJ36" s="132"/>
      <c r="AK36" s="132"/>
      <c r="AL36" s="132"/>
      <c r="AM36" s="132"/>
      <c r="AN36" s="132"/>
      <c r="AO36" s="133"/>
      <c r="AP36" s="132"/>
      <c r="AQ36" s="132"/>
      <c r="AR36" s="132"/>
      <c r="AS36" s="132"/>
      <c r="AT36" s="132"/>
      <c r="AU36" s="133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  <c r="M37" s="134"/>
      <c r="N37" s="134"/>
      <c r="O37" s="134"/>
      <c r="P37" s="133"/>
      <c r="Q37" s="134"/>
      <c r="R37" s="132"/>
      <c r="S37" s="132"/>
      <c r="T37" s="132"/>
      <c r="U37" s="132"/>
      <c r="V37" s="132"/>
      <c r="W37" s="134"/>
      <c r="X37" s="132"/>
      <c r="Y37" s="132"/>
      <c r="Z37" s="132"/>
      <c r="AA37" s="132"/>
      <c r="AB37" s="132"/>
      <c r="AC37" s="134"/>
      <c r="AD37" s="134"/>
      <c r="AE37" s="134"/>
      <c r="AF37" s="134"/>
      <c r="AG37" s="134"/>
      <c r="AH37" s="134"/>
      <c r="AI37" s="134"/>
      <c r="AJ37" s="132"/>
      <c r="AK37" s="132"/>
      <c r="AL37" s="132"/>
      <c r="AM37" s="132"/>
      <c r="AN37" s="132"/>
      <c r="AO37" s="134"/>
      <c r="AP37" s="132"/>
      <c r="AQ37" s="132"/>
      <c r="AR37" s="132"/>
      <c r="AS37" s="132"/>
      <c r="AT37" s="132"/>
      <c r="AU37" s="134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8"/>
    </row>
    <row r="38" spans="1:58" x14ac:dyDescent="0.2">
      <c r="A38" s="134"/>
      <c r="B38" s="134"/>
      <c r="C38" s="134"/>
      <c r="D38" s="134"/>
      <c r="E38" s="134"/>
      <c r="F38" s="134"/>
      <c r="G38" s="136"/>
      <c r="H38" s="136"/>
      <c r="I38" s="136"/>
      <c r="J38" s="136"/>
      <c r="K38" s="136"/>
      <c r="L38" s="134"/>
      <c r="M38" s="134"/>
      <c r="N38" s="134"/>
      <c r="O38" s="134"/>
      <c r="P38" s="133"/>
      <c r="Q38" s="134"/>
      <c r="R38" s="132"/>
      <c r="S38" s="132"/>
      <c r="T38" s="132"/>
      <c r="U38" s="132"/>
      <c r="V38" s="132"/>
      <c r="W38" s="134"/>
      <c r="X38" s="132"/>
      <c r="Y38" s="132"/>
      <c r="Z38" s="132"/>
      <c r="AA38" s="132"/>
      <c r="AB38" s="132"/>
      <c r="AC38" s="134"/>
      <c r="AD38" s="134"/>
      <c r="AE38" s="134"/>
      <c r="AF38" s="134"/>
      <c r="AG38" s="134"/>
      <c r="AH38" s="134"/>
      <c r="AI38" s="134"/>
      <c r="AJ38" s="132"/>
      <c r="AK38" s="132"/>
      <c r="AL38" s="132"/>
      <c r="AM38" s="132"/>
      <c r="AN38" s="132"/>
      <c r="AO38" s="134"/>
      <c r="AP38" s="132"/>
      <c r="AQ38" s="132"/>
      <c r="AR38" s="132"/>
      <c r="AS38" s="132"/>
      <c r="AT38" s="132"/>
      <c r="AU38" s="134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8"/>
    </row>
    <row r="39" spans="1:58" x14ac:dyDescent="0.2">
      <c r="A39" s="134"/>
      <c r="B39" s="134"/>
      <c r="C39" s="134"/>
      <c r="D39" s="134"/>
      <c r="E39" s="134"/>
      <c r="F39" s="134"/>
      <c r="G39" s="136"/>
      <c r="H39" s="136"/>
      <c r="I39" s="136"/>
      <c r="J39" s="136"/>
      <c r="K39" s="136"/>
      <c r="L39" s="134"/>
      <c r="M39" s="134"/>
      <c r="N39" s="134"/>
      <c r="O39" s="134"/>
      <c r="P39" s="133"/>
      <c r="Q39" s="134"/>
      <c r="R39" s="132"/>
      <c r="S39" s="132"/>
      <c r="T39" s="132"/>
      <c r="U39" s="132"/>
      <c r="V39" s="132"/>
      <c r="W39" s="134"/>
      <c r="X39" s="132"/>
      <c r="Y39" s="132"/>
      <c r="Z39" s="132"/>
      <c r="AA39" s="132"/>
      <c r="AB39" s="132"/>
      <c r="AC39" s="134"/>
      <c r="AD39" s="134"/>
      <c r="AE39" s="134"/>
      <c r="AF39" s="134"/>
      <c r="AG39" s="134"/>
      <c r="AH39" s="134"/>
      <c r="AI39" s="134"/>
      <c r="AJ39" s="132"/>
      <c r="AK39" s="132"/>
      <c r="AL39" s="132"/>
      <c r="AM39" s="132"/>
      <c r="AN39" s="132"/>
      <c r="AO39" s="134"/>
      <c r="AP39" s="132"/>
      <c r="AQ39" s="132"/>
      <c r="AR39" s="132"/>
      <c r="AS39" s="132"/>
      <c r="AT39" s="132"/>
      <c r="AU39" s="134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8"/>
    </row>
    <row r="40" spans="1:58" x14ac:dyDescent="0.2">
      <c r="A40" s="134"/>
      <c r="B40" s="134"/>
      <c r="C40" s="134"/>
      <c r="D40" s="134"/>
      <c r="E40" s="134"/>
      <c r="F40" s="134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4"/>
      <c r="X40" s="132"/>
      <c r="Y40" s="136"/>
      <c r="Z40" s="136"/>
      <c r="AA40" s="136"/>
      <c r="AB40" s="136"/>
      <c r="AC40" s="136"/>
      <c r="AD40" s="136"/>
      <c r="AE40" s="136"/>
      <c r="AF40" s="136"/>
      <c r="AG40" s="136"/>
      <c r="AH40" s="134"/>
      <c r="AI40" s="134"/>
      <c r="AJ40" s="132"/>
      <c r="AK40" s="132"/>
      <c r="AL40" s="132"/>
      <c r="AM40" s="132"/>
      <c r="AN40" s="132"/>
      <c r="AO40" s="134"/>
      <c r="AP40" s="132"/>
      <c r="AQ40" s="132"/>
      <c r="AR40" s="132"/>
      <c r="AS40" s="132"/>
      <c r="AT40" s="132"/>
      <c r="AU40" s="134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8"/>
    </row>
    <row r="41" spans="1:58" x14ac:dyDescent="0.2">
      <c r="A41" s="134"/>
      <c r="B41" s="134"/>
      <c r="C41" s="134"/>
      <c r="D41" s="134"/>
      <c r="E41" s="134"/>
      <c r="F41" s="134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4"/>
      <c r="X41" s="132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4"/>
      <c r="AO41" s="134"/>
      <c r="AP41" s="134"/>
      <c r="AQ41" s="134"/>
      <c r="AR41" s="134"/>
      <c r="AS41" s="134"/>
      <c r="AT41" s="134"/>
      <c r="AU41" s="134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8"/>
    </row>
    <row r="42" spans="1:58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8"/>
    </row>
    <row r="43" spans="1:58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8"/>
    </row>
    <row r="44" spans="1:58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1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8"/>
    </row>
    <row r="45" spans="1:58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1:58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1:58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1:58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58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 t="s">
        <v>88</v>
      </c>
      <c r="S49" s="131"/>
      <c r="T49" s="131"/>
      <c r="U49" s="131"/>
      <c r="V49" s="131"/>
      <c r="W49" s="131"/>
      <c r="X49" s="131" t="s">
        <v>89</v>
      </c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 t="s">
        <v>90</v>
      </c>
      <c r="AK49" s="131"/>
      <c r="AL49" s="131"/>
      <c r="AM49" s="131"/>
      <c r="AN49" s="131"/>
      <c r="AO49" s="131"/>
      <c r="AP49" s="131" t="s">
        <v>91</v>
      </c>
      <c r="AQ49" s="131"/>
      <c r="AR49" s="131"/>
      <c r="AS49" s="131"/>
      <c r="AT49" s="131"/>
      <c r="AU49" s="131"/>
      <c r="AV49" s="131"/>
      <c r="AW49" s="131"/>
      <c r="AX49" s="131"/>
      <c r="AY49" s="131" t="s">
        <v>92</v>
      </c>
      <c r="AZ49" s="131"/>
      <c r="BA49" s="131"/>
      <c r="BB49" s="131" t="s">
        <v>93</v>
      </c>
      <c r="BC49" s="131"/>
      <c r="BD49" s="131"/>
      <c r="BE49" s="131"/>
      <c r="BF49" s="131"/>
    </row>
    <row r="50" spans="1:58" x14ac:dyDescent="0.2">
      <c r="A50" s="133" t="s">
        <v>94</v>
      </c>
      <c r="B50" s="133"/>
      <c r="C50" s="133"/>
      <c r="D50" s="133"/>
      <c r="E50" s="133"/>
      <c r="F50" s="133"/>
      <c r="G50" s="134">
        <f ca="1">IF($AZ$50-$AY$50&gt;0,COUNTIF(INDIRECT("J"&amp;$AY$50&amp;":K"&amp;$AZ$50),"&lt;&gt;"),0)</f>
        <v>1</v>
      </c>
      <c r="H50" s="134">
        <f ca="1">IF($AZ$51-$AY$51&gt;0,COUNTIF(INDIRECT("U"&amp;$AY$51&amp;":V"&amp;$AZ$51),"&lt;&gt;"),0)</f>
        <v>0</v>
      </c>
      <c r="I50" s="134">
        <f ca="1">IF($AZ$52-$AY$52&gt;0,COUNTIF(INDIRECT("AF"&amp;$AY$52&amp;":AG"&amp;$AZ$52),"&lt;&gt;"),0)</f>
        <v>0</v>
      </c>
      <c r="J50" s="134">
        <f ca="1">IF($AZ$53-$AY$53&gt;0,COUNTIF(INDIRECT("AQ"&amp;$AY$53&amp;":AR"&amp;$AZ$53),"&lt;&gt;"),0)</f>
        <v>0</v>
      </c>
      <c r="K50" s="134">
        <f ca="1">IF($AZ$54-$AY$54&gt;0,COUNTIF(INDIRECT("BB"&amp;$AY$54&amp;":BC"&amp;$AZ$54),"&lt;&gt;"),0)</f>
        <v>0</v>
      </c>
      <c r="L50" s="135" t="s">
        <v>95</v>
      </c>
      <c r="M50" s="134">
        <f ca="1">SUM(G50:K50)</f>
        <v>1</v>
      </c>
      <c r="N50" s="133"/>
      <c r="O50" s="133"/>
      <c r="P50" s="133"/>
      <c r="Q50" s="133"/>
      <c r="R50" s="132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2"/>
      <c r="T50" s="132"/>
      <c r="U50" s="132"/>
      <c r="V50" s="132"/>
      <c r="W50" s="133"/>
      <c r="X50" s="132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2"/>
      <c r="Z50" s="132"/>
      <c r="AA50" s="132"/>
      <c r="AB50" s="132"/>
      <c r="AC50" s="132"/>
      <c r="AD50" s="132"/>
      <c r="AE50" s="132"/>
      <c r="AF50" s="132"/>
      <c r="AG50" s="132"/>
      <c r="AH50" s="133"/>
      <c r="AI50" s="133"/>
      <c r="AJ50" s="132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>75 Jahre SSV</v>
      </c>
      <c r="AK50" s="132"/>
      <c r="AL50" s="132"/>
      <c r="AM50" s="132"/>
      <c r="AN50" s="132"/>
      <c r="AO50" s="133"/>
      <c r="AP50" s="132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>Mehrdisziplin-Wettbewerb</v>
      </c>
      <c r="AQ50" s="132"/>
      <c r="AR50" s="132"/>
      <c r="AS50" s="132"/>
      <c r="AT50" s="132"/>
      <c r="AU50" s="133"/>
      <c r="AV50" s="8"/>
      <c r="AW50" s="8"/>
      <c r="AX50" s="132" t="s">
        <v>96</v>
      </c>
      <c r="AY50" s="132">
        <v>6</v>
      </c>
      <c r="AZ50" s="132">
        <v>7</v>
      </c>
      <c r="BA50" s="8"/>
      <c r="BB50" s="132">
        <v>12</v>
      </c>
      <c r="BC50" s="132">
        <v>17</v>
      </c>
      <c r="BD50" s="136"/>
      <c r="BE50" s="8"/>
      <c r="BF50" s="131"/>
    </row>
    <row r="51" spans="1:58" x14ac:dyDescent="0.2">
      <c r="A51" s="134" t="s">
        <v>97</v>
      </c>
      <c r="B51" s="134"/>
      <c r="C51" s="134"/>
      <c r="D51" s="134"/>
      <c r="E51" s="134"/>
      <c r="F51" s="134"/>
      <c r="G51" s="134">
        <f ca="1">IF($BC$50-$BB$50&gt;0,COUNTIF(INDIRECT("J"&amp;$BB$50&amp;":K"&amp;$BC$50),"&lt;&gt;"),0)</f>
        <v>0</v>
      </c>
      <c r="H51" s="134">
        <f ca="1">IF($BC$51-$BB$51&gt;0,COUNTIF(INDIRECT("U"&amp;$BB$51&amp;":V"&amp;$BC$51),"&lt;&gt;"),0)</f>
        <v>0</v>
      </c>
      <c r="I51" s="134">
        <f ca="1">IF($BC$52-$BB$52&gt;0,COUNTIF(INDIRECT("AF"&amp;$BB$52&amp;":AG"&amp;$BC$52),"&lt;&gt;"),0)</f>
        <v>0</v>
      </c>
      <c r="J51" s="134">
        <f ca="1">IF($BC$53-$BB$53&gt;0,COUNTIF(INDIRECT("AQ"&amp;$BB$53&amp;":AR"&amp;$BC$53),"&lt;&gt;"),0)</f>
        <v>0</v>
      </c>
      <c r="K51" s="134">
        <f ca="1">IF($BC$54-$BB$54&gt;0,COUNTIF(INDIRECT("BB"&amp;$BB$54&amp;":BC"&amp;$BC$54),"&lt;&gt;"),0)</f>
        <v>0</v>
      </c>
      <c r="L51" s="135" t="s">
        <v>95</v>
      </c>
      <c r="M51" s="134">
        <f ca="1">SUM(G51:K51)</f>
        <v>0</v>
      </c>
      <c r="N51" s="134"/>
      <c r="O51" s="134"/>
      <c r="P51" s="133"/>
      <c r="Q51" s="134"/>
      <c r="R51" s="132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2"/>
      <c r="T51" s="132"/>
      <c r="U51" s="132"/>
      <c r="V51" s="132"/>
      <c r="W51" s="134"/>
      <c r="X51" s="132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2"/>
      <c r="Z51" s="132"/>
      <c r="AA51" s="132"/>
      <c r="AB51" s="132"/>
      <c r="AC51" s="134"/>
      <c r="AD51" s="134"/>
      <c r="AE51" s="134"/>
      <c r="AF51" s="134"/>
      <c r="AG51" s="134"/>
      <c r="AH51" s="134"/>
      <c r="AI51" s="134"/>
      <c r="AJ51" s="132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2"/>
      <c r="AL51" s="132"/>
      <c r="AM51" s="132"/>
      <c r="AN51" s="132"/>
      <c r="AO51" s="134"/>
      <c r="AP51" s="132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2"/>
      <c r="AR51" s="132"/>
      <c r="AS51" s="132"/>
      <c r="AT51" s="132"/>
      <c r="AU51" s="134"/>
      <c r="AV51" s="131"/>
      <c r="AW51" s="131"/>
      <c r="AX51" s="136" t="s">
        <v>98</v>
      </c>
      <c r="AY51" s="136"/>
      <c r="AZ51" s="136"/>
      <c r="BA51" s="131"/>
      <c r="BB51" s="132"/>
      <c r="BC51" s="132"/>
      <c r="BD51" s="136"/>
      <c r="BE51" s="131"/>
      <c r="BF51" s="131"/>
    </row>
    <row r="52" spans="1:58" x14ac:dyDescent="0.2">
      <c r="A52" s="134" t="s">
        <v>99</v>
      </c>
      <c r="B52" s="134"/>
      <c r="C52" s="134"/>
      <c r="D52" s="134"/>
      <c r="E52" s="134"/>
      <c r="F52" s="134"/>
      <c r="G52" s="136" t="b">
        <f ca="1">NOT(AND(ISBLANK(INDIRECT("AQ"&amp;$AX$57)),ISBLANK(INDIRECT("BB"&amp;$AX$57))))</f>
        <v>1</v>
      </c>
      <c r="H52" s="134"/>
      <c r="I52" s="136"/>
      <c r="J52" s="136"/>
      <c r="K52" s="136"/>
      <c r="L52" s="134"/>
      <c r="M52" s="134"/>
      <c r="N52" s="134"/>
      <c r="O52" s="134"/>
      <c r="P52" s="133"/>
      <c r="Q52" s="134"/>
      <c r="R52" s="132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2"/>
      <c r="T52" s="132"/>
      <c r="U52" s="132"/>
      <c r="V52" s="132"/>
      <c r="W52" s="134"/>
      <c r="X52" s="132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2"/>
      <c r="Z52" s="132"/>
      <c r="AA52" s="132"/>
      <c r="AB52" s="132"/>
      <c r="AC52" s="134"/>
      <c r="AD52" s="134"/>
      <c r="AE52" s="134"/>
      <c r="AF52" s="134"/>
      <c r="AG52" s="134"/>
      <c r="AH52" s="134"/>
      <c r="AI52" s="134"/>
      <c r="AJ52" s="132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2"/>
      <c r="AL52" s="132"/>
      <c r="AM52" s="132"/>
      <c r="AN52" s="132"/>
      <c r="AO52" s="134"/>
      <c r="AP52" s="132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2"/>
      <c r="AR52" s="132"/>
      <c r="AS52" s="132"/>
      <c r="AT52" s="132"/>
      <c r="AU52" s="134"/>
      <c r="AV52" s="131"/>
      <c r="AW52" s="131"/>
      <c r="AX52" s="136" t="s">
        <v>100</v>
      </c>
      <c r="AY52" s="136"/>
      <c r="AZ52" s="136"/>
      <c r="BA52" s="131"/>
      <c r="BB52" s="132"/>
      <c r="BC52" s="132"/>
      <c r="BD52" s="136"/>
      <c r="BE52" s="131"/>
      <c r="BF52" s="131"/>
    </row>
    <row r="53" spans="1:58" x14ac:dyDescent="0.2">
      <c r="A53" s="134" t="s">
        <v>101</v>
      </c>
      <c r="B53" s="134"/>
      <c r="C53" s="134"/>
      <c r="D53" s="134"/>
      <c r="E53" s="134"/>
      <c r="F53" s="134"/>
      <c r="G53" s="136" t="b">
        <f ca="1">AND(NOT(ISBLANK(INDIRECT("AQ"&amp;$AX$57))),NOT(ISBLANK(INDIRECT("BB"&amp;$AX$57))))</f>
        <v>0</v>
      </c>
      <c r="H53" s="134"/>
      <c r="I53" s="136"/>
      <c r="J53" s="136"/>
      <c r="K53" s="136"/>
      <c r="L53" s="134"/>
      <c r="M53" s="134"/>
      <c r="N53" s="134"/>
      <c r="O53" s="134"/>
      <c r="P53" s="133"/>
      <c r="Q53" s="134"/>
      <c r="R53" s="132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2"/>
      <c r="T53" s="132"/>
      <c r="U53" s="132"/>
      <c r="V53" s="132"/>
      <c r="W53" s="134"/>
      <c r="X53" s="132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2"/>
      <c r="Z53" s="132"/>
      <c r="AA53" s="132"/>
      <c r="AB53" s="132"/>
      <c r="AC53" s="134"/>
      <c r="AD53" s="134"/>
      <c r="AE53" s="134"/>
      <c r="AF53" s="134"/>
      <c r="AG53" s="134"/>
      <c r="AH53" s="134"/>
      <c r="AI53" s="134"/>
      <c r="AJ53" s="132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2"/>
      <c r="AL53" s="132"/>
      <c r="AM53" s="132"/>
      <c r="AN53" s="132"/>
      <c r="AO53" s="134"/>
      <c r="AP53" s="132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2"/>
      <c r="AR53" s="132"/>
      <c r="AS53" s="132"/>
      <c r="AT53" s="132"/>
      <c r="AU53" s="134"/>
      <c r="AV53" s="131"/>
      <c r="AW53" s="131"/>
      <c r="AX53" s="136" t="s">
        <v>102</v>
      </c>
      <c r="AY53" s="136"/>
      <c r="AZ53" s="136"/>
      <c r="BA53" s="131"/>
      <c r="BB53" s="132"/>
      <c r="BC53" s="132"/>
      <c r="BD53" s="136"/>
      <c r="BE53" s="131"/>
      <c r="BF53" s="131"/>
    </row>
    <row r="54" spans="1:58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1"/>
      <c r="T54" s="131"/>
      <c r="U54" s="131"/>
      <c r="V54" s="131"/>
      <c r="W54" s="131"/>
      <c r="X54" s="132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1"/>
      <c r="AL54" s="131"/>
      <c r="AM54" s="131"/>
      <c r="AN54" s="131"/>
      <c r="AO54" s="131"/>
      <c r="AP54" s="132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1"/>
      <c r="AR54" s="131"/>
      <c r="AS54" s="131"/>
      <c r="AT54" s="131"/>
      <c r="AU54" s="131"/>
      <c r="AV54" s="131"/>
      <c r="AW54" s="131"/>
      <c r="AX54" s="136" t="s">
        <v>103</v>
      </c>
      <c r="AY54" s="136"/>
      <c r="AZ54" s="136"/>
      <c r="BA54" s="131"/>
      <c r="BB54" s="136"/>
      <c r="BC54" s="136"/>
      <c r="BD54" s="136"/>
      <c r="BE54" s="131"/>
      <c r="BF54" s="131"/>
    </row>
    <row r="55" spans="1:58" x14ac:dyDescent="0.2">
      <c r="A55" s="134" t="s">
        <v>104</v>
      </c>
      <c r="B55" s="134"/>
      <c r="C55" s="134"/>
      <c r="D55" s="134"/>
      <c r="E55" s="134"/>
      <c r="F55" s="134"/>
      <c r="G55" s="136" t="str">
        <f ca="1">IF(ISERROR(INDEX($AJ$50:$AJ$55,MATCH(TRUE,INDEX($AJ$50:$AJ$55&lt;&gt;"",0),0),1)),"",INDEX($AJ$50:$AJ$55,MATCH(TRUE,INDEX($AJ$50:$AJ$55&lt;&gt;"",0),0),1))</f>
        <v>75 Jahre SSV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4"/>
      <c r="X55" s="136" t="str">
        <f ca="1">IF(ISERROR(INDEX($AP$50:$AP$54,MATCH(TRUE,INDEX($AP$50:$AP$54&lt;&gt;"",0),0),1)),"",INDEX($AP$50:$AP$54,MATCH(TRUE,INDEX($AP$50:$AP$54&lt;&gt;"",0),0),1))</f>
        <v>Mehrdisziplin-Wettbewerb</v>
      </c>
      <c r="Y55" s="136"/>
      <c r="Z55" s="136"/>
      <c r="AA55" s="136"/>
      <c r="AB55" s="136"/>
      <c r="AC55" s="136"/>
      <c r="AD55" s="136"/>
      <c r="AE55" s="136"/>
      <c r="AF55" s="136"/>
      <c r="AG55" s="136"/>
      <c r="AH55" s="134"/>
      <c r="AI55" s="134"/>
      <c r="AJ55" s="132"/>
      <c r="AK55" s="132"/>
      <c r="AL55" s="132"/>
      <c r="AM55" s="132"/>
      <c r="AN55" s="132"/>
      <c r="AO55" s="134"/>
      <c r="AP55" s="132"/>
      <c r="AQ55" s="132"/>
      <c r="AR55" s="132"/>
      <c r="AS55" s="132"/>
      <c r="AT55" s="132"/>
      <c r="AU55" s="134"/>
      <c r="AV55" s="131"/>
      <c r="AW55" s="131"/>
      <c r="AX55" s="131"/>
      <c r="AY55" s="131"/>
      <c r="AZ55" s="131"/>
      <c r="BA55" s="131"/>
      <c r="BB55" s="136"/>
      <c r="BC55" s="136"/>
      <c r="BD55" s="136"/>
      <c r="BE55" s="131"/>
      <c r="BF55" s="131"/>
    </row>
    <row r="56" spans="1:58" x14ac:dyDescent="0.2">
      <c r="A56" s="134" t="s">
        <v>105</v>
      </c>
      <c r="B56" s="134"/>
      <c r="C56" s="134"/>
      <c r="D56" s="134"/>
      <c r="E56" s="134"/>
      <c r="F56" s="134"/>
      <c r="G56" s="136" t="str">
        <f ca="1">IF(ISERROR(INDEX($R$50:$R$55,MATCH(TRUE,INDEX($R$50:$R$55&lt;&gt;"",0),0),1)),"",INDEX($R$50:$R$55,MATCH(TRUE,INDEX($R$50:$R$55&lt;&gt;"",0),0),1))</f>
        <v/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4"/>
      <c r="X56" s="136" t="str">
        <f ca="1">IF(ISERROR(INDEX($X$50:$X$54,MATCH(TRUE,INDEX($X$50:$X$54&lt;&gt;"",0),0),1)),"",INDEX($X$50:$X$54,MATCH(TRUE,INDEX($X$50:$X$54&lt;&gt;"",0),0),1))</f>
        <v/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4"/>
      <c r="AO56" s="134"/>
      <c r="AP56" s="134"/>
      <c r="AQ56" s="134"/>
      <c r="AR56" s="134"/>
      <c r="AS56" s="134"/>
      <c r="AT56" s="134"/>
      <c r="AU56" s="134"/>
      <c r="AV56" s="131"/>
      <c r="AW56" s="131"/>
      <c r="AX56" s="136" t="s">
        <v>8</v>
      </c>
      <c r="AY56" s="131"/>
      <c r="AZ56" s="131"/>
      <c r="BA56" s="131"/>
      <c r="BB56" s="136"/>
      <c r="BC56" s="136"/>
      <c r="BD56" s="136"/>
      <c r="BE56" s="131"/>
      <c r="BF56" s="131"/>
    </row>
    <row r="57" spans="1:58" x14ac:dyDescent="0.2">
      <c r="A57" s="134" t="s">
        <v>8</v>
      </c>
      <c r="B57" s="134"/>
      <c r="C57" s="134"/>
      <c r="D57" s="134"/>
      <c r="E57" s="134"/>
      <c r="F57" s="134"/>
      <c r="G57" s="136" t="str">
        <f ca="1">IF(EXACT(UPPER(INDIRECT("AQ"&amp;$AX$57)),"X"),"M",IF(EXACT(UPPER(INDIRECT("BB"&amp;$AX$57)),"X"),"E",""))</f>
        <v>E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1"/>
      <c r="AW57" s="131"/>
      <c r="AX57" s="132">
        <v>20</v>
      </c>
      <c r="AY57" s="8"/>
      <c r="AZ57" s="131"/>
      <c r="BA57" s="131"/>
      <c r="BB57" s="136"/>
      <c r="BC57" s="136"/>
      <c r="BD57" s="136"/>
      <c r="BE57" s="131"/>
      <c r="BF57" s="131"/>
    </row>
    <row r="58" spans="1:58" x14ac:dyDescent="0.2">
      <c r="A58" s="134" t="s">
        <v>9</v>
      </c>
      <c r="B58" s="134"/>
      <c r="C58" s="134"/>
      <c r="D58" s="134"/>
      <c r="E58" s="134"/>
      <c r="F58" s="134"/>
      <c r="G58" s="134" t="str">
        <f ca="1">IF(ISBLANK(INDIRECT("AE"&amp;$AX$57)),"",INDIRECT("AE"&amp;$AX$57))</f>
        <v/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x14ac:dyDescent="0.2">
      <c r="A59" s="8" t="str">
        <f>MID(ADDRESS(1,1,1,1,"Tabellenname"),13,1)</f>
        <v>!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1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1:58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1:58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1:58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1:58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1:58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</row>
    <row r="72" spans="1:58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</row>
    <row r="73" spans="1:5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</row>
    <row r="74" spans="1:5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</row>
    <row r="75" spans="1:5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1:5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</row>
    <row r="77" spans="1:5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</row>
    <row r="78" spans="1:5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</row>
    <row r="79" spans="1:58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</row>
    <row r="80" spans="1:58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</row>
    <row r="81" spans="1:58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1:58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</row>
    <row r="83" spans="1:58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</row>
    <row r="84" spans="1:58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</row>
    <row r="85" spans="1:58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8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8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8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8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</row>
    <row r="90" spans="1:58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</row>
    <row r="91" spans="1:58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8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8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</row>
    <row r="95" spans="1:58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8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58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58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</row>
    <row r="99" spans="1:5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1:5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1:5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</row>
    <row r="102" spans="1:5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1:5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1:5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1:5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1:5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1:5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1:5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1:5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1:5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1:5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1:5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</row>
  </sheetData>
  <sheetProtection algorithmName="SHA-512" hashValue="+HqwNuz23rkKfyS816caHPOzWaRQjXVreloBxKIbm1S/c6zC16yXQUhpG1JHv5RkiKT0vHxEJiS5HF8vjuYAeQ==" saltValue="P1wa4mK6npF4qSnc2MEGQA==" spinCount="100000" sheet="1" selectLockedCells="1"/>
  <mergeCells count="97">
    <mergeCell ref="P28:AL28"/>
    <mergeCell ref="AY28:BD28"/>
    <mergeCell ref="B26:D26"/>
    <mergeCell ref="E26:G26"/>
    <mergeCell ref="H26:Y26"/>
    <mergeCell ref="Z26:AQ26"/>
    <mergeCell ref="AR26:AX26"/>
    <mergeCell ref="AY26:BD26"/>
    <mergeCell ref="B25:D25"/>
    <mergeCell ref="E25:G25"/>
    <mergeCell ref="H25:Y25"/>
    <mergeCell ref="Z25:AQ25"/>
    <mergeCell ref="AR25:AX25"/>
    <mergeCell ref="AY25:BD25"/>
    <mergeCell ref="BB20:BC21"/>
    <mergeCell ref="B24:D24"/>
    <mergeCell ref="E24:G24"/>
    <mergeCell ref="H24:Y24"/>
    <mergeCell ref="Z24:AQ24"/>
    <mergeCell ref="AR24:AX24"/>
    <mergeCell ref="AY24:BD24"/>
    <mergeCell ref="B20:F21"/>
    <mergeCell ref="H20:AD21"/>
    <mergeCell ref="AE20:AG21"/>
    <mergeCell ref="AI20:AP21"/>
    <mergeCell ref="AQ20:AR21"/>
    <mergeCell ref="AT20:BA21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B16:I16"/>
    <mergeCell ref="J16:K17"/>
    <mergeCell ref="M16:T16"/>
    <mergeCell ref="U16:V17"/>
    <mergeCell ref="X16:AE16"/>
    <mergeCell ref="AF16:AG17"/>
    <mergeCell ref="AI14:AP14"/>
    <mergeCell ref="AQ14:AR15"/>
    <mergeCell ref="AT14:BA14"/>
    <mergeCell ref="BB14:BC15"/>
    <mergeCell ref="B15:I15"/>
    <mergeCell ref="M15:T15"/>
    <mergeCell ref="X15:AE15"/>
    <mergeCell ref="AI15:AP15"/>
    <mergeCell ref="AT15:BA15"/>
    <mergeCell ref="B14:I14"/>
    <mergeCell ref="J14:K15"/>
    <mergeCell ref="M14:T14"/>
    <mergeCell ref="U14:V15"/>
    <mergeCell ref="X14:AE14"/>
    <mergeCell ref="AF14:AG15"/>
    <mergeCell ref="AI12:AP12"/>
    <mergeCell ref="AQ12:AR13"/>
    <mergeCell ref="B13:I13"/>
    <mergeCell ref="M13:T13"/>
    <mergeCell ref="X13:AE13"/>
    <mergeCell ref="AI13:AP13"/>
    <mergeCell ref="B12:I12"/>
    <mergeCell ref="J12:K13"/>
    <mergeCell ref="M12:T12"/>
    <mergeCell ref="U12:V13"/>
    <mergeCell ref="X12:AE12"/>
    <mergeCell ref="AF12:AG13"/>
    <mergeCell ref="AI8:AP8"/>
    <mergeCell ref="AQ8:AR9"/>
    <mergeCell ref="B9:I9"/>
    <mergeCell ref="M9:T9"/>
    <mergeCell ref="X9:AE9"/>
    <mergeCell ref="AI9:AP9"/>
    <mergeCell ref="B8:I8"/>
    <mergeCell ref="J8:K9"/>
    <mergeCell ref="M8:T8"/>
    <mergeCell ref="U8:V9"/>
    <mergeCell ref="X8:AE8"/>
    <mergeCell ref="AF8:AG9"/>
    <mergeCell ref="BB6:BC7"/>
    <mergeCell ref="B7:I7"/>
    <mergeCell ref="M7:T7"/>
    <mergeCell ref="X7:AE7"/>
    <mergeCell ref="AI7:AP7"/>
    <mergeCell ref="AT7:BA7"/>
    <mergeCell ref="B1:AW4"/>
    <mergeCell ref="B6:I6"/>
    <mergeCell ref="J6:K7"/>
    <mergeCell ref="M6:T6"/>
    <mergeCell ref="U6:V7"/>
    <mergeCell ref="X6:AE6"/>
    <mergeCell ref="AF6:AG7"/>
    <mergeCell ref="AI6:AP6"/>
    <mergeCell ref="AQ6:AR7"/>
    <mergeCell ref="AT6:BA6"/>
  </mergeCells>
  <dataValidations count="1">
    <dataValidation type="list" allowBlank="1" showInputMessage="1" showErrorMessage="1" sqref="AE20:AG21" xr:uid="{D27CAA75-F936-DA4F-963C-5417C04D12D5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D874-108A-834D-B5E2-F09D768CCD7B}">
  <dimension ref="A1:BF112"/>
  <sheetViews>
    <sheetView zoomScale="99" workbookViewId="0">
      <selection activeCell="BD11" sqref="BD11"/>
    </sheetView>
  </sheetViews>
  <sheetFormatPr baseColWidth="10" defaultRowHeight="15" x14ac:dyDescent="0.2"/>
  <cols>
    <col min="1" max="58" width="2.33203125" style="7" customWidth="1"/>
    <col min="59" max="16384" width="10.83203125" style="7"/>
  </cols>
  <sheetData>
    <row r="1" spans="1:57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7" x14ac:dyDescent="0.2">
      <c r="A5" s="1"/>
      <c r="B5" s="3" t="s">
        <v>76</v>
      </c>
      <c r="C5" s="1"/>
      <c r="D5" s="1"/>
      <c r="E5" s="1"/>
      <c r="F5" s="1"/>
      <c r="G5" s="1"/>
      <c r="H5" s="1"/>
      <c r="I5" s="1"/>
      <c r="J5" s="1"/>
      <c r="K5" s="1"/>
      <c r="L5" s="1"/>
      <c r="M5" s="120" t="str">
        <f ca="1">IF($M$50&gt;1,"Bitte nur einen Wettbewerb auswählen!","")</f>
        <v/>
      </c>
      <c r="N5" s="121"/>
      <c r="O5" s="121"/>
      <c r="P5" s="122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"/>
      <c r="BE5" s="1"/>
    </row>
    <row r="6" spans="1:57" ht="15" customHeight="1" x14ac:dyDescent="0.2">
      <c r="A6" s="1"/>
      <c r="B6" s="77" t="s">
        <v>122</v>
      </c>
      <c r="C6" s="78"/>
      <c r="D6" s="78"/>
      <c r="E6" s="78"/>
      <c r="F6" s="78"/>
      <c r="G6" s="78"/>
      <c r="H6" s="78"/>
      <c r="I6" s="79"/>
      <c r="J6" s="116" t="s">
        <v>124</v>
      </c>
      <c r="K6" s="117"/>
      <c r="L6" s="1"/>
      <c r="M6" s="123"/>
      <c r="N6" s="123"/>
      <c r="O6" s="123"/>
      <c r="P6" s="123"/>
      <c r="Q6" s="123"/>
      <c r="R6" s="123"/>
      <c r="S6" s="123"/>
      <c r="T6" s="123"/>
      <c r="U6" s="124"/>
      <c r="V6" s="124"/>
      <c r="W6" s="125"/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5"/>
      <c r="AI6" s="123"/>
      <c r="AJ6" s="123"/>
      <c r="AK6" s="123"/>
      <c r="AL6" s="123"/>
      <c r="AM6" s="123"/>
      <c r="AN6" s="123"/>
      <c r="AO6" s="123"/>
      <c r="AP6" s="123"/>
      <c r="AQ6" s="124"/>
      <c r="AR6" s="124"/>
      <c r="AS6" s="125"/>
      <c r="AT6" s="123"/>
      <c r="AU6" s="123"/>
      <c r="AV6" s="123"/>
      <c r="AW6" s="123"/>
      <c r="AX6" s="123"/>
      <c r="AY6" s="123"/>
      <c r="AZ6" s="123"/>
      <c r="BA6" s="123"/>
      <c r="BB6" s="124"/>
      <c r="BC6" s="124"/>
      <c r="BD6" s="1"/>
      <c r="BE6" s="1"/>
    </row>
    <row r="7" spans="1:57" ht="15" customHeight="1" x14ac:dyDescent="0.2">
      <c r="A7" s="1"/>
      <c r="B7" s="84" t="s">
        <v>123</v>
      </c>
      <c r="C7" s="85"/>
      <c r="D7" s="85"/>
      <c r="E7" s="85"/>
      <c r="F7" s="85"/>
      <c r="G7" s="85"/>
      <c r="H7" s="85"/>
      <c r="I7" s="86"/>
      <c r="J7" s="118"/>
      <c r="K7" s="119"/>
      <c r="L7" s="1"/>
      <c r="M7" s="126"/>
      <c r="N7" s="126"/>
      <c r="O7" s="126"/>
      <c r="P7" s="126"/>
      <c r="Q7" s="126"/>
      <c r="R7" s="126"/>
      <c r="S7" s="126"/>
      <c r="T7" s="126"/>
      <c r="U7" s="124"/>
      <c r="V7" s="124"/>
      <c r="W7" s="125"/>
      <c r="X7" s="126"/>
      <c r="Y7" s="126"/>
      <c r="Z7" s="126"/>
      <c r="AA7" s="126"/>
      <c r="AB7" s="126"/>
      <c r="AC7" s="126"/>
      <c r="AD7" s="126"/>
      <c r="AE7" s="126"/>
      <c r="AF7" s="124"/>
      <c r="AG7" s="124"/>
      <c r="AH7" s="125"/>
      <c r="AI7" s="126"/>
      <c r="AJ7" s="126"/>
      <c r="AK7" s="126"/>
      <c r="AL7" s="126"/>
      <c r="AM7" s="126"/>
      <c r="AN7" s="126"/>
      <c r="AO7" s="126"/>
      <c r="AP7" s="126"/>
      <c r="AQ7" s="124"/>
      <c r="AR7" s="124"/>
      <c r="AS7" s="125"/>
      <c r="AT7" s="126"/>
      <c r="AU7" s="126"/>
      <c r="AV7" s="126"/>
      <c r="AW7" s="126"/>
      <c r="AX7" s="126"/>
      <c r="AY7" s="126"/>
      <c r="AZ7" s="126"/>
      <c r="BA7" s="126"/>
      <c r="BB7" s="124"/>
      <c r="BC7" s="124"/>
      <c r="BD7" s="1"/>
      <c r="BE7" s="1"/>
    </row>
    <row r="8" spans="1:57" x14ac:dyDescent="0.2">
      <c r="A8" s="1"/>
      <c r="B8" s="111"/>
      <c r="C8" s="111"/>
      <c r="D8" s="111"/>
      <c r="E8" s="111"/>
      <c r="F8" s="111"/>
      <c r="G8" s="111"/>
      <c r="H8" s="111"/>
      <c r="I8" s="111"/>
      <c r="J8" s="112"/>
      <c r="K8" s="112"/>
      <c r="L8" s="113"/>
      <c r="M8" s="123"/>
      <c r="N8" s="123"/>
      <c r="O8" s="123"/>
      <c r="P8" s="123"/>
      <c r="Q8" s="123"/>
      <c r="R8" s="123"/>
      <c r="S8" s="123"/>
      <c r="T8" s="123"/>
      <c r="U8" s="124"/>
      <c r="V8" s="124"/>
      <c r="W8" s="125"/>
      <c r="X8" s="123"/>
      <c r="Y8" s="123"/>
      <c r="Z8" s="123"/>
      <c r="AA8" s="123"/>
      <c r="AB8" s="123"/>
      <c r="AC8" s="123"/>
      <c r="AD8" s="123"/>
      <c r="AE8" s="123"/>
      <c r="AF8" s="124"/>
      <c r="AG8" s="124"/>
      <c r="AH8" s="125"/>
      <c r="AI8" s="123"/>
      <c r="AJ8" s="123"/>
      <c r="AK8" s="123"/>
      <c r="AL8" s="123"/>
      <c r="AM8" s="123"/>
      <c r="AN8" s="123"/>
      <c r="AO8" s="123"/>
      <c r="AP8" s="123"/>
      <c r="AQ8" s="124"/>
      <c r="AR8" s="124"/>
      <c r="AS8" s="121"/>
      <c r="AT8" s="127"/>
      <c r="AU8" s="125"/>
      <c r="AV8" s="125"/>
      <c r="AW8" s="125"/>
      <c r="AX8" s="125"/>
      <c r="AY8" s="125"/>
      <c r="AZ8" s="125"/>
      <c r="BA8" s="125"/>
      <c r="BB8" s="125"/>
      <c r="BC8" s="125"/>
      <c r="BD8" s="113"/>
      <c r="BE8" s="113"/>
    </row>
    <row r="9" spans="1:57" x14ac:dyDescent="0.2">
      <c r="A9" s="1"/>
      <c r="B9" s="114"/>
      <c r="C9" s="114"/>
      <c r="D9" s="114"/>
      <c r="E9" s="114"/>
      <c r="F9" s="114"/>
      <c r="G9" s="114"/>
      <c r="H9" s="114"/>
      <c r="I9" s="114"/>
      <c r="J9" s="112"/>
      <c r="K9" s="112"/>
      <c r="L9" s="113"/>
      <c r="M9" s="126"/>
      <c r="N9" s="126"/>
      <c r="O9" s="126"/>
      <c r="P9" s="126"/>
      <c r="Q9" s="126"/>
      <c r="R9" s="126"/>
      <c r="S9" s="126"/>
      <c r="T9" s="126"/>
      <c r="U9" s="124"/>
      <c r="V9" s="124"/>
      <c r="W9" s="125"/>
      <c r="X9" s="126"/>
      <c r="Y9" s="126"/>
      <c r="Z9" s="126"/>
      <c r="AA9" s="126"/>
      <c r="AB9" s="126"/>
      <c r="AC9" s="126"/>
      <c r="AD9" s="126"/>
      <c r="AE9" s="126"/>
      <c r="AF9" s="124"/>
      <c r="AG9" s="124"/>
      <c r="AH9" s="125"/>
      <c r="AI9" s="126"/>
      <c r="AJ9" s="126"/>
      <c r="AK9" s="126"/>
      <c r="AL9" s="126"/>
      <c r="AM9" s="126"/>
      <c r="AN9" s="126"/>
      <c r="AO9" s="126"/>
      <c r="AP9" s="126"/>
      <c r="AQ9" s="124"/>
      <c r="AR9" s="124"/>
      <c r="AS9" s="121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15"/>
      <c r="BE9" s="115"/>
    </row>
    <row r="10" spans="1:5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15"/>
      <c r="BE10" s="115"/>
    </row>
    <row r="11" spans="1:57" x14ac:dyDescent="0.2">
      <c r="A11" s="1"/>
      <c r="B11" s="3" t="s">
        <v>77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21"/>
      <c r="N11" s="121"/>
      <c r="O11" s="120" t="str">
        <f ca="1">IF($M$51&gt;1,"Bitte nur eine Wettkampfklasse auswählen!","")</f>
        <v/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15"/>
      <c r="BE11" s="115"/>
    </row>
    <row r="12" spans="1:57" x14ac:dyDescent="0.2">
      <c r="A12" s="1"/>
      <c r="B12" s="87" t="s">
        <v>125</v>
      </c>
      <c r="C12" s="88"/>
      <c r="D12" s="88"/>
      <c r="E12" s="88"/>
      <c r="F12" s="88"/>
      <c r="G12" s="88"/>
      <c r="H12" s="88"/>
      <c r="I12" s="89"/>
      <c r="J12" s="80"/>
      <c r="K12" s="81"/>
      <c r="L12" s="1"/>
      <c r="M12" s="129"/>
      <c r="N12" s="129"/>
      <c r="O12" s="129"/>
      <c r="P12" s="129"/>
      <c r="Q12" s="129"/>
      <c r="R12" s="129"/>
      <c r="S12" s="129"/>
      <c r="T12" s="129"/>
      <c r="U12" s="124"/>
      <c r="V12" s="124"/>
      <c r="W12" s="125"/>
      <c r="X12" s="129"/>
      <c r="Y12" s="129"/>
      <c r="Z12" s="129"/>
      <c r="AA12" s="129"/>
      <c r="AB12" s="129"/>
      <c r="AC12" s="129"/>
      <c r="AD12" s="129"/>
      <c r="AE12" s="129"/>
      <c r="AF12" s="124"/>
      <c r="AG12" s="124"/>
      <c r="AH12" s="125"/>
      <c r="AI12" s="129"/>
      <c r="AJ12" s="129"/>
      <c r="AK12" s="129"/>
      <c r="AL12" s="129"/>
      <c r="AM12" s="129"/>
      <c r="AN12" s="129"/>
      <c r="AO12" s="129"/>
      <c r="AP12" s="129"/>
      <c r="AQ12" s="124"/>
      <c r="AR12" s="124"/>
      <c r="AS12" s="121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15"/>
      <c r="BE12" s="115"/>
    </row>
    <row r="13" spans="1:57" x14ac:dyDescent="0.2">
      <c r="A13" s="1"/>
      <c r="B13" s="84" t="s">
        <v>127</v>
      </c>
      <c r="C13" s="85"/>
      <c r="D13" s="85"/>
      <c r="E13" s="85"/>
      <c r="F13" s="85"/>
      <c r="G13" s="85"/>
      <c r="H13" s="85"/>
      <c r="I13" s="86"/>
      <c r="J13" s="82"/>
      <c r="K13" s="83"/>
      <c r="L13" s="1"/>
      <c r="M13" s="126"/>
      <c r="N13" s="126"/>
      <c r="O13" s="126"/>
      <c r="P13" s="126"/>
      <c r="Q13" s="126"/>
      <c r="R13" s="126"/>
      <c r="S13" s="126"/>
      <c r="T13" s="126"/>
      <c r="U13" s="124"/>
      <c r="V13" s="124"/>
      <c r="W13" s="125"/>
      <c r="X13" s="126"/>
      <c r="Y13" s="126"/>
      <c r="Z13" s="126"/>
      <c r="AA13" s="126"/>
      <c r="AB13" s="126"/>
      <c r="AC13" s="126"/>
      <c r="AD13" s="126"/>
      <c r="AE13" s="126"/>
      <c r="AF13" s="124"/>
      <c r="AG13" s="124"/>
      <c r="AH13" s="125"/>
      <c r="AI13" s="126"/>
      <c r="AJ13" s="126"/>
      <c r="AK13" s="126"/>
      <c r="AL13" s="126"/>
      <c r="AM13" s="126"/>
      <c r="AN13" s="126"/>
      <c r="AO13" s="126"/>
      <c r="AP13" s="126"/>
      <c r="AQ13" s="124"/>
      <c r="AR13" s="124"/>
      <c r="AS13" s="121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38"/>
      <c r="BE13" s="38"/>
    </row>
    <row r="14" spans="1:57" x14ac:dyDescent="0.2">
      <c r="A14" s="1"/>
      <c r="B14" s="87" t="s">
        <v>126</v>
      </c>
      <c r="C14" s="88"/>
      <c r="D14" s="88"/>
      <c r="E14" s="88"/>
      <c r="F14" s="88"/>
      <c r="G14" s="88"/>
      <c r="H14" s="88"/>
      <c r="I14" s="89"/>
      <c r="J14" s="80"/>
      <c r="K14" s="81"/>
      <c r="L14" s="1"/>
      <c r="M14" s="129"/>
      <c r="N14" s="129"/>
      <c r="O14" s="129"/>
      <c r="P14" s="129"/>
      <c r="Q14" s="129"/>
      <c r="R14" s="129"/>
      <c r="S14" s="129"/>
      <c r="T14" s="129"/>
      <c r="U14" s="124"/>
      <c r="V14" s="124"/>
      <c r="W14" s="125"/>
      <c r="X14" s="129"/>
      <c r="Y14" s="129"/>
      <c r="Z14" s="129"/>
      <c r="AA14" s="129"/>
      <c r="AB14" s="129"/>
      <c r="AC14" s="129"/>
      <c r="AD14" s="129"/>
      <c r="AE14" s="129"/>
      <c r="AF14" s="124"/>
      <c r="AG14" s="124"/>
      <c r="AH14" s="125"/>
      <c r="AI14" s="129"/>
      <c r="AJ14" s="129"/>
      <c r="AK14" s="129"/>
      <c r="AL14" s="129"/>
      <c r="AM14" s="129"/>
      <c r="AN14" s="129"/>
      <c r="AO14" s="129"/>
      <c r="AP14" s="129"/>
      <c r="AQ14" s="124"/>
      <c r="AR14" s="124"/>
      <c r="AS14" s="121"/>
      <c r="AT14" s="129"/>
      <c r="AU14" s="129"/>
      <c r="AV14" s="129"/>
      <c r="AW14" s="129"/>
      <c r="AX14" s="129"/>
      <c r="AY14" s="129"/>
      <c r="AZ14" s="129"/>
      <c r="BA14" s="129"/>
      <c r="BB14" s="124"/>
      <c r="BC14" s="124"/>
      <c r="BD14" s="38"/>
      <c r="BE14" s="38"/>
    </row>
    <row r="15" spans="1:57" x14ac:dyDescent="0.2">
      <c r="A15" s="1"/>
      <c r="B15" s="84" t="s">
        <v>128</v>
      </c>
      <c r="C15" s="85"/>
      <c r="D15" s="85"/>
      <c r="E15" s="85"/>
      <c r="F15" s="85"/>
      <c r="G15" s="85"/>
      <c r="H15" s="85"/>
      <c r="I15" s="86"/>
      <c r="J15" s="82"/>
      <c r="K15" s="83"/>
      <c r="L15" s="1"/>
      <c r="M15" s="126"/>
      <c r="N15" s="126"/>
      <c r="O15" s="126"/>
      <c r="P15" s="126"/>
      <c r="Q15" s="126"/>
      <c r="R15" s="126"/>
      <c r="S15" s="126"/>
      <c r="T15" s="126"/>
      <c r="U15" s="124"/>
      <c r="V15" s="124"/>
      <c r="W15" s="125"/>
      <c r="X15" s="126"/>
      <c r="Y15" s="126"/>
      <c r="Z15" s="126"/>
      <c r="AA15" s="126"/>
      <c r="AB15" s="126"/>
      <c r="AC15" s="126"/>
      <c r="AD15" s="126"/>
      <c r="AE15" s="126"/>
      <c r="AF15" s="124"/>
      <c r="AG15" s="124"/>
      <c r="AH15" s="125"/>
      <c r="AI15" s="126"/>
      <c r="AJ15" s="126"/>
      <c r="AK15" s="126"/>
      <c r="AL15" s="126"/>
      <c r="AM15" s="126"/>
      <c r="AN15" s="126"/>
      <c r="AO15" s="126"/>
      <c r="AP15" s="126"/>
      <c r="AQ15" s="124"/>
      <c r="AR15" s="124"/>
      <c r="AS15" s="121"/>
      <c r="AT15" s="126"/>
      <c r="AU15" s="126"/>
      <c r="AV15" s="126"/>
      <c r="AW15" s="126"/>
      <c r="AX15" s="126"/>
      <c r="AY15" s="126"/>
      <c r="AZ15" s="126"/>
      <c r="BA15" s="126"/>
      <c r="BB15" s="124"/>
      <c r="BC15" s="124"/>
      <c r="BD15" s="38"/>
      <c r="BE15" s="38"/>
    </row>
    <row r="16" spans="1:57" ht="14" customHeight="1" x14ac:dyDescent="0.2">
      <c r="A16" s="11"/>
      <c r="B16" s="87" t="s">
        <v>129</v>
      </c>
      <c r="C16" s="88"/>
      <c r="D16" s="88"/>
      <c r="E16" s="88"/>
      <c r="F16" s="88"/>
      <c r="G16" s="88"/>
      <c r="H16" s="88"/>
      <c r="I16" s="89"/>
      <c r="J16" s="80"/>
      <c r="K16" s="81"/>
      <c r="L16" s="1"/>
      <c r="M16" s="129"/>
      <c r="N16" s="129"/>
      <c r="O16" s="129"/>
      <c r="P16" s="129"/>
      <c r="Q16" s="129"/>
      <c r="R16" s="129"/>
      <c r="S16" s="129"/>
      <c r="T16" s="129"/>
      <c r="U16" s="124"/>
      <c r="V16" s="124"/>
      <c r="W16" s="125"/>
      <c r="X16" s="129"/>
      <c r="Y16" s="129"/>
      <c r="Z16" s="129"/>
      <c r="AA16" s="129"/>
      <c r="AB16" s="129"/>
      <c r="AC16" s="129"/>
      <c r="AD16" s="129"/>
      <c r="AE16" s="129"/>
      <c r="AF16" s="124"/>
      <c r="AG16" s="124"/>
      <c r="AH16" s="125"/>
      <c r="AI16" s="129"/>
      <c r="AJ16" s="129"/>
      <c r="AK16" s="129"/>
      <c r="AL16" s="129"/>
      <c r="AM16" s="129"/>
      <c r="AN16" s="129"/>
      <c r="AO16" s="129"/>
      <c r="AP16" s="129"/>
      <c r="AQ16" s="124"/>
      <c r="AR16" s="124"/>
      <c r="AS16" s="121"/>
      <c r="AT16" s="129"/>
      <c r="AU16" s="129"/>
      <c r="AV16" s="129"/>
      <c r="AW16" s="129"/>
      <c r="AX16" s="129"/>
      <c r="AY16" s="129"/>
      <c r="AZ16" s="129"/>
      <c r="BA16" s="129"/>
      <c r="BB16" s="124"/>
      <c r="BC16" s="124"/>
      <c r="BD16" s="38"/>
      <c r="BE16" s="38"/>
    </row>
    <row r="17" spans="1:58" ht="14" customHeight="1" x14ac:dyDescent="0.2">
      <c r="A17" s="12"/>
      <c r="B17" s="84" t="s">
        <v>130</v>
      </c>
      <c r="C17" s="85"/>
      <c r="D17" s="85"/>
      <c r="E17" s="85"/>
      <c r="F17" s="85"/>
      <c r="G17" s="85"/>
      <c r="H17" s="85"/>
      <c r="I17" s="86"/>
      <c r="J17" s="82"/>
      <c r="K17" s="83"/>
      <c r="L17" s="1"/>
      <c r="M17" s="126"/>
      <c r="N17" s="126"/>
      <c r="O17" s="126"/>
      <c r="P17" s="126"/>
      <c r="Q17" s="126"/>
      <c r="R17" s="126"/>
      <c r="S17" s="126"/>
      <c r="T17" s="126"/>
      <c r="U17" s="124"/>
      <c r="V17" s="124"/>
      <c r="W17" s="125"/>
      <c r="X17" s="126"/>
      <c r="Y17" s="126"/>
      <c r="Z17" s="126"/>
      <c r="AA17" s="126"/>
      <c r="AB17" s="126"/>
      <c r="AC17" s="126"/>
      <c r="AD17" s="126"/>
      <c r="AE17" s="126"/>
      <c r="AF17" s="124"/>
      <c r="AG17" s="124"/>
      <c r="AH17" s="125"/>
      <c r="AI17" s="126"/>
      <c r="AJ17" s="126"/>
      <c r="AK17" s="126"/>
      <c r="AL17" s="126"/>
      <c r="AM17" s="126"/>
      <c r="AN17" s="126"/>
      <c r="AO17" s="126"/>
      <c r="AP17" s="126"/>
      <c r="AQ17" s="124"/>
      <c r="AR17" s="124"/>
      <c r="AS17" s="121"/>
      <c r="AT17" s="126"/>
      <c r="AU17" s="126"/>
      <c r="AV17" s="126"/>
      <c r="AW17" s="126"/>
      <c r="AX17" s="126"/>
      <c r="AY17" s="126"/>
      <c r="AZ17" s="126"/>
      <c r="BA17" s="126"/>
      <c r="BB17" s="124"/>
      <c r="BC17" s="124"/>
      <c r="BD17" s="38"/>
      <c r="BE17" s="38"/>
    </row>
    <row r="18" spans="1:58" ht="14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"/>
      <c r="X18" s="12"/>
      <c r="Y18" s="12"/>
      <c r="Z18" s="12"/>
      <c r="AA18" s="12"/>
      <c r="AB18" s="12"/>
      <c r="AC18" s="12"/>
      <c r="AD18" s="12"/>
      <c r="AE18" s="12"/>
      <c r="AF18" s="13"/>
      <c r="AG18" s="13"/>
      <c r="AH18" s="1"/>
      <c r="AI18" s="12"/>
      <c r="AJ18" s="12"/>
      <c r="AK18" s="12"/>
      <c r="AL18" s="12"/>
      <c r="AM18" s="12"/>
      <c r="AN18" s="12"/>
      <c r="AO18" s="12"/>
      <c r="AP18" s="12"/>
      <c r="AQ18" s="13"/>
      <c r="AR18" s="13"/>
      <c r="AS18" s="1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8" ht="14" customHeight="1" x14ac:dyDescent="0.2">
      <c r="A19" s="12"/>
      <c r="B19" s="3" t="s">
        <v>78</v>
      </c>
      <c r="C19" s="15"/>
      <c r="D19" s="16"/>
      <c r="E19" s="17"/>
      <c r="F19" s="15"/>
      <c r="G19" s="16"/>
      <c r="H19" s="3" t="s">
        <v>1</v>
      </c>
      <c r="I19" s="15"/>
      <c r="J19" s="16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79</v>
      </c>
      <c r="AJ19" s="3"/>
      <c r="AK19" s="3"/>
      <c r="AL19" s="3"/>
      <c r="AM19" s="3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8" ht="14" customHeight="1" x14ac:dyDescent="0.2">
      <c r="A20" s="18"/>
      <c r="B20" s="96" t="str">
        <f ca="1">IF(ISBLANK(INDIRECT("'Kopfdaten'"&amp;$A$59&amp;"D6")),"",INDIRECT("'Kopfdaten'"&amp;$A$59&amp;"D6"))</f>
        <v/>
      </c>
      <c r="C20" s="97"/>
      <c r="D20" s="97"/>
      <c r="E20" s="97"/>
      <c r="F20" s="98"/>
      <c r="G20" s="18"/>
      <c r="H20" s="102" t="str">
        <f ca="1">IF(ISBLANK(INDIRECT("'Kopfdaten'"&amp;$A$59&amp;"I6")),"",INDIRECT("'Kopfdaten'"&amp;$A$59&amp;"I6"))</f>
        <v/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37"/>
      <c r="AF20" s="138"/>
      <c r="AG20" s="138"/>
      <c r="AH20" s="1"/>
      <c r="AI20" s="106" t="s">
        <v>80</v>
      </c>
      <c r="AJ20" s="106"/>
      <c r="AK20" s="106"/>
      <c r="AL20" s="106"/>
      <c r="AM20" s="106"/>
      <c r="AN20" s="106"/>
      <c r="AO20" s="106"/>
      <c r="AP20" s="106"/>
      <c r="AQ20" s="116"/>
      <c r="AR20" s="117"/>
      <c r="AS20" s="1"/>
      <c r="AT20" s="106" t="s">
        <v>81</v>
      </c>
      <c r="AU20" s="106"/>
      <c r="AV20" s="106"/>
      <c r="AW20" s="106"/>
      <c r="AX20" s="106"/>
      <c r="AY20" s="106"/>
      <c r="AZ20" s="106"/>
      <c r="BA20" s="106"/>
      <c r="BB20" s="116" t="s">
        <v>124</v>
      </c>
      <c r="BC20" s="117"/>
      <c r="BD20" s="1"/>
      <c r="BE20" s="1"/>
    </row>
    <row r="21" spans="1:58" ht="14" customHeight="1" x14ac:dyDescent="0.2">
      <c r="A21" s="12"/>
      <c r="B21" s="99"/>
      <c r="C21" s="100"/>
      <c r="D21" s="100"/>
      <c r="E21" s="100"/>
      <c r="F21" s="101"/>
      <c r="G21" s="1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37"/>
      <c r="AF21" s="138"/>
      <c r="AG21" s="138"/>
      <c r="AH21" s="1"/>
      <c r="AI21" s="106"/>
      <c r="AJ21" s="106"/>
      <c r="AK21" s="106"/>
      <c r="AL21" s="106"/>
      <c r="AM21" s="106"/>
      <c r="AN21" s="106"/>
      <c r="AO21" s="106"/>
      <c r="AP21" s="106"/>
      <c r="AQ21" s="118"/>
      <c r="AR21" s="119"/>
      <c r="AS21" s="1"/>
      <c r="AT21" s="106"/>
      <c r="AU21" s="106"/>
      <c r="AV21" s="106"/>
      <c r="AW21" s="106"/>
      <c r="AX21" s="106"/>
      <c r="AY21" s="106"/>
      <c r="AZ21" s="106"/>
      <c r="BA21" s="106"/>
      <c r="BB21" s="118"/>
      <c r="BC21" s="119"/>
      <c r="BD21" s="1"/>
      <c r="BE21" s="1"/>
    </row>
    <row r="22" spans="1:58" ht="14" customHeight="1" x14ac:dyDescent="0.2">
      <c r="A22" s="18"/>
      <c r="B22" s="19"/>
      <c r="C22" s="12"/>
      <c r="D22" s="18"/>
      <c r="E22" s="19"/>
      <c r="F22" s="12"/>
      <c r="G22" s="18"/>
      <c r="H22" s="19"/>
      <c r="I22" s="12"/>
      <c r="J22" s="18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0" t="str">
        <f ca="1">IF($G$53,"Bitte nur Mannschaft oder Einzel auswählen!","")</f>
        <v/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8" ht="14" customHeight="1" x14ac:dyDescent="0.2">
      <c r="A23" s="12"/>
      <c r="B23" s="3" t="s">
        <v>82</v>
      </c>
      <c r="C23" s="15"/>
      <c r="D23" s="16"/>
      <c r="E23" s="17"/>
      <c r="F23" s="15"/>
      <c r="G23" s="16"/>
      <c r="H23" s="3" t="s">
        <v>83</v>
      </c>
      <c r="I23" s="15"/>
      <c r="J23" s="16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1" t="s">
        <v>84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1" t="s">
        <v>85</v>
      </c>
      <c r="AS23" s="3"/>
      <c r="AT23" s="3"/>
      <c r="AU23" s="3"/>
      <c r="AV23" s="3"/>
      <c r="AW23" s="3"/>
      <c r="AX23" s="3"/>
      <c r="AY23" s="21" t="s">
        <v>118</v>
      </c>
      <c r="AZ23" s="3"/>
      <c r="BA23" s="1"/>
      <c r="BB23" s="1"/>
      <c r="BC23" s="1"/>
      <c r="BD23" s="1"/>
      <c r="BE23" s="1"/>
    </row>
    <row r="24" spans="1:58" s="23" customFormat="1" ht="23" customHeight="1" x14ac:dyDescent="0.2">
      <c r="A24" s="22"/>
      <c r="B24" s="90" t="str">
        <f>IF(ISBLANK($E24),"",$B$20)</f>
        <v/>
      </c>
      <c r="C24" s="91"/>
      <c r="D24" s="91"/>
      <c r="E24" s="92"/>
      <c r="F24" s="92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22"/>
    </row>
    <row r="25" spans="1:58" s="23" customFormat="1" ht="23" customHeight="1" x14ac:dyDescent="0.2">
      <c r="A25" s="22"/>
      <c r="B25" s="90" t="str">
        <f t="shared" ref="B25:B26" si="0">IF(ISBLANK($E25),"",$B$20)</f>
        <v/>
      </c>
      <c r="C25" s="91"/>
      <c r="D25" s="91"/>
      <c r="E25" s="92"/>
      <c r="F25" s="92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22"/>
    </row>
    <row r="26" spans="1:58" s="23" customFormat="1" ht="23" customHeight="1" x14ac:dyDescent="0.2">
      <c r="A26" s="22"/>
      <c r="B26" s="90" t="str">
        <f t="shared" si="0"/>
        <v/>
      </c>
      <c r="C26" s="91"/>
      <c r="D26" s="91"/>
      <c r="E26" s="92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22"/>
    </row>
    <row r="27" spans="1:5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8" ht="20" customHeight="1" x14ac:dyDescent="0.25">
      <c r="A28" s="1"/>
      <c r="B28" s="24" t="s">
        <v>86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7" t="str">
        <f ca="1">IF(ISBLANK(INDIRECT("'Kopfdaten'"&amp;$A$59&amp;"B10")),"",INDIRECT("'Kopfdaten'"&amp;$A$59&amp;"B10"))</f>
        <v/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5" t="s">
        <v>87</v>
      </c>
      <c r="AY28" s="108" t="str">
        <f>IF(SUM(AY24:AY26)&gt;0,SUM(AY24:AY26),"")</f>
        <v/>
      </c>
      <c r="AZ28" s="109"/>
      <c r="BA28" s="109"/>
      <c r="BB28" s="109"/>
      <c r="BC28" s="109"/>
      <c r="BD28" s="110"/>
      <c r="BE28" s="1"/>
    </row>
    <row r="29" spans="1:58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6" t="s">
        <v>131</v>
      </c>
      <c r="BE31" s="1"/>
    </row>
    <row r="32" spans="1:5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</row>
    <row r="33" spans="1:5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1:58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8"/>
    </row>
    <row r="35" spans="1:58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  <c r="S35" s="131"/>
      <c r="T35" s="131"/>
      <c r="U35" s="131"/>
      <c r="V35" s="131"/>
      <c r="W35" s="131"/>
      <c r="X35" s="132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8"/>
    </row>
    <row r="36" spans="1:58" x14ac:dyDescent="0.2">
      <c r="A36" s="133"/>
      <c r="B36" s="133"/>
      <c r="C36" s="133"/>
      <c r="D36" s="133"/>
      <c r="E36" s="133"/>
      <c r="F36" s="133"/>
      <c r="G36" s="134"/>
      <c r="H36" s="134"/>
      <c r="I36" s="134"/>
      <c r="J36" s="134"/>
      <c r="K36" s="134"/>
      <c r="L36" s="135"/>
      <c r="M36" s="134"/>
      <c r="N36" s="133"/>
      <c r="O36" s="133"/>
      <c r="P36" s="133"/>
      <c r="Q36" s="133"/>
      <c r="R36" s="132"/>
      <c r="S36" s="132"/>
      <c r="T36" s="132"/>
      <c r="U36" s="132"/>
      <c r="V36" s="132"/>
      <c r="W36" s="133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33"/>
      <c r="AJ36" s="132"/>
      <c r="AK36" s="132"/>
      <c r="AL36" s="132"/>
      <c r="AM36" s="132"/>
      <c r="AN36" s="132"/>
      <c r="AO36" s="133"/>
      <c r="AP36" s="132"/>
      <c r="AQ36" s="132"/>
      <c r="AR36" s="132"/>
      <c r="AS36" s="132"/>
      <c r="AT36" s="132"/>
      <c r="AU36" s="133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  <c r="M37" s="134"/>
      <c r="N37" s="134"/>
      <c r="O37" s="134"/>
      <c r="P37" s="133"/>
      <c r="Q37" s="134"/>
      <c r="R37" s="132"/>
      <c r="S37" s="132"/>
      <c r="T37" s="132"/>
      <c r="U37" s="132"/>
      <c r="V37" s="132"/>
      <c r="W37" s="134"/>
      <c r="X37" s="132"/>
      <c r="Y37" s="132"/>
      <c r="Z37" s="132"/>
      <c r="AA37" s="132"/>
      <c r="AB37" s="132"/>
      <c r="AC37" s="134"/>
      <c r="AD37" s="134"/>
      <c r="AE37" s="134"/>
      <c r="AF37" s="134"/>
      <c r="AG37" s="134"/>
      <c r="AH37" s="134"/>
      <c r="AI37" s="134"/>
      <c r="AJ37" s="132"/>
      <c r="AK37" s="132"/>
      <c r="AL37" s="132"/>
      <c r="AM37" s="132"/>
      <c r="AN37" s="132"/>
      <c r="AO37" s="134"/>
      <c r="AP37" s="132"/>
      <c r="AQ37" s="132"/>
      <c r="AR37" s="132"/>
      <c r="AS37" s="132"/>
      <c r="AT37" s="132"/>
      <c r="AU37" s="134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8"/>
    </row>
    <row r="38" spans="1:58" x14ac:dyDescent="0.2">
      <c r="A38" s="134"/>
      <c r="B38" s="134"/>
      <c r="C38" s="134"/>
      <c r="D38" s="134"/>
      <c r="E38" s="134"/>
      <c r="F38" s="134"/>
      <c r="G38" s="136"/>
      <c r="H38" s="136"/>
      <c r="I38" s="136"/>
      <c r="J38" s="136"/>
      <c r="K38" s="136"/>
      <c r="L38" s="134"/>
      <c r="M38" s="134"/>
      <c r="N38" s="134"/>
      <c r="O38" s="134"/>
      <c r="P38" s="133"/>
      <c r="Q38" s="134"/>
      <c r="R38" s="132"/>
      <c r="S38" s="132"/>
      <c r="T38" s="132"/>
      <c r="U38" s="132"/>
      <c r="V38" s="132"/>
      <c r="W38" s="134"/>
      <c r="X38" s="132"/>
      <c r="Y38" s="132"/>
      <c r="Z38" s="132"/>
      <c r="AA38" s="132"/>
      <c r="AB38" s="132"/>
      <c r="AC38" s="134"/>
      <c r="AD38" s="134"/>
      <c r="AE38" s="134"/>
      <c r="AF38" s="134"/>
      <c r="AG38" s="134"/>
      <c r="AH38" s="134"/>
      <c r="AI38" s="134"/>
      <c r="AJ38" s="132"/>
      <c r="AK38" s="132"/>
      <c r="AL38" s="132"/>
      <c r="AM38" s="132"/>
      <c r="AN38" s="132"/>
      <c r="AO38" s="134"/>
      <c r="AP38" s="132"/>
      <c r="AQ38" s="132"/>
      <c r="AR38" s="132"/>
      <c r="AS38" s="132"/>
      <c r="AT38" s="132"/>
      <c r="AU38" s="134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8"/>
    </row>
    <row r="39" spans="1:58" x14ac:dyDescent="0.2">
      <c r="A39" s="134"/>
      <c r="B39" s="134"/>
      <c r="C39" s="134"/>
      <c r="D39" s="134"/>
      <c r="E39" s="134"/>
      <c r="F39" s="134"/>
      <c r="G39" s="136"/>
      <c r="H39" s="136"/>
      <c r="I39" s="136"/>
      <c r="J39" s="136"/>
      <c r="K39" s="136"/>
      <c r="L39" s="134"/>
      <c r="M39" s="134"/>
      <c r="N39" s="134"/>
      <c r="O39" s="134"/>
      <c r="P39" s="133"/>
      <c r="Q39" s="134"/>
      <c r="R39" s="132"/>
      <c r="S39" s="132"/>
      <c r="T39" s="132"/>
      <c r="U39" s="132"/>
      <c r="V39" s="132"/>
      <c r="W39" s="134"/>
      <c r="X39" s="132"/>
      <c r="Y39" s="132"/>
      <c r="Z39" s="132"/>
      <c r="AA39" s="132"/>
      <c r="AB39" s="132"/>
      <c r="AC39" s="134"/>
      <c r="AD39" s="134"/>
      <c r="AE39" s="134"/>
      <c r="AF39" s="134"/>
      <c r="AG39" s="134"/>
      <c r="AH39" s="134"/>
      <c r="AI39" s="134"/>
      <c r="AJ39" s="132"/>
      <c r="AK39" s="132"/>
      <c r="AL39" s="132"/>
      <c r="AM39" s="132"/>
      <c r="AN39" s="132"/>
      <c r="AO39" s="134"/>
      <c r="AP39" s="132"/>
      <c r="AQ39" s="132"/>
      <c r="AR39" s="132"/>
      <c r="AS39" s="132"/>
      <c r="AT39" s="132"/>
      <c r="AU39" s="134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8"/>
    </row>
    <row r="40" spans="1:58" x14ac:dyDescent="0.2">
      <c r="A40" s="134"/>
      <c r="B40" s="134"/>
      <c r="C40" s="134"/>
      <c r="D40" s="134"/>
      <c r="E40" s="134"/>
      <c r="F40" s="134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4"/>
      <c r="X40" s="132"/>
      <c r="Y40" s="136"/>
      <c r="Z40" s="136"/>
      <c r="AA40" s="136"/>
      <c r="AB40" s="136"/>
      <c r="AC40" s="136"/>
      <c r="AD40" s="136"/>
      <c r="AE40" s="136"/>
      <c r="AF40" s="136"/>
      <c r="AG40" s="136"/>
      <c r="AH40" s="134"/>
      <c r="AI40" s="134"/>
      <c r="AJ40" s="132"/>
      <c r="AK40" s="132"/>
      <c r="AL40" s="132"/>
      <c r="AM40" s="132"/>
      <c r="AN40" s="132"/>
      <c r="AO40" s="134"/>
      <c r="AP40" s="132"/>
      <c r="AQ40" s="132"/>
      <c r="AR40" s="132"/>
      <c r="AS40" s="132"/>
      <c r="AT40" s="132"/>
      <c r="AU40" s="134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8"/>
    </row>
    <row r="41" spans="1:58" x14ac:dyDescent="0.2">
      <c r="A41" s="134"/>
      <c r="B41" s="134"/>
      <c r="C41" s="134"/>
      <c r="D41" s="134"/>
      <c r="E41" s="134"/>
      <c r="F41" s="134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4"/>
      <c r="X41" s="132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4"/>
      <c r="AO41" s="134"/>
      <c r="AP41" s="134"/>
      <c r="AQ41" s="134"/>
      <c r="AR41" s="134"/>
      <c r="AS41" s="134"/>
      <c r="AT41" s="134"/>
      <c r="AU41" s="134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8"/>
    </row>
    <row r="42" spans="1:58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8"/>
    </row>
    <row r="43" spans="1:58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8"/>
    </row>
    <row r="44" spans="1:58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1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8"/>
    </row>
    <row r="45" spans="1:58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1:58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1:58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1:58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58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 t="s">
        <v>88</v>
      </c>
      <c r="S49" s="131"/>
      <c r="T49" s="131"/>
      <c r="U49" s="131"/>
      <c r="V49" s="131"/>
      <c r="W49" s="131"/>
      <c r="X49" s="131" t="s">
        <v>89</v>
      </c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 t="s">
        <v>90</v>
      </c>
      <c r="AK49" s="131"/>
      <c r="AL49" s="131"/>
      <c r="AM49" s="131"/>
      <c r="AN49" s="131"/>
      <c r="AO49" s="131"/>
      <c r="AP49" s="131" t="s">
        <v>91</v>
      </c>
      <c r="AQ49" s="131"/>
      <c r="AR49" s="131"/>
      <c r="AS49" s="131"/>
      <c r="AT49" s="131"/>
      <c r="AU49" s="131"/>
      <c r="AV49" s="131"/>
      <c r="AW49" s="131"/>
      <c r="AX49" s="131"/>
      <c r="AY49" s="131" t="s">
        <v>92</v>
      </c>
      <c r="AZ49" s="131"/>
      <c r="BA49" s="131"/>
      <c r="BB49" s="131" t="s">
        <v>93</v>
      </c>
      <c r="BC49" s="131"/>
      <c r="BD49" s="131"/>
      <c r="BE49" s="131"/>
      <c r="BF49" s="131"/>
    </row>
    <row r="50" spans="1:58" x14ac:dyDescent="0.2">
      <c r="A50" s="133" t="s">
        <v>94</v>
      </c>
      <c r="B50" s="133"/>
      <c r="C50" s="133"/>
      <c r="D50" s="133"/>
      <c r="E50" s="133"/>
      <c r="F50" s="133"/>
      <c r="G50" s="134">
        <f ca="1">IF($AZ$50-$AY$50&gt;0,COUNTIF(INDIRECT("J"&amp;$AY$50&amp;":K"&amp;$AZ$50),"&lt;&gt;"),0)</f>
        <v>1</v>
      </c>
      <c r="H50" s="134">
        <f ca="1">IF($AZ$51-$AY$51&gt;0,COUNTIF(INDIRECT("U"&amp;$AY$51&amp;":V"&amp;$AZ$51),"&lt;&gt;"),0)</f>
        <v>0</v>
      </c>
      <c r="I50" s="134">
        <f ca="1">IF($AZ$52-$AY$52&gt;0,COUNTIF(INDIRECT("AF"&amp;$AY$52&amp;":AG"&amp;$AZ$52),"&lt;&gt;"),0)</f>
        <v>0</v>
      </c>
      <c r="J50" s="134">
        <f ca="1">IF($AZ$53-$AY$53&gt;0,COUNTIF(INDIRECT("AQ"&amp;$AY$53&amp;":AR"&amp;$AZ$53),"&lt;&gt;"),0)</f>
        <v>0</v>
      </c>
      <c r="K50" s="134">
        <f ca="1">IF($AZ$54-$AY$54&gt;0,COUNTIF(INDIRECT("BB"&amp;$AY$54&amp;":BC"&amp;$AZ$54),"&lt;&gt;"),0)</f>
        <v>0</v>
      </c>
      <c r="L50" s="135" t="s">
        <v>95</v>
      </c>
      <c r="M50" s="134">
        <f ca="1">SUM(G50:K50)</f>
        <v>1</v>
      </c>
      <c r="N50" s="133"/>
      <c r="O50" s="133"/>
      <c r="P50" s="133"/>
      <c r="Q50" s="133"/>
      <c r="R50" s="132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2"/>
      <c r="T50" s="132"/>
      <c r="U50" s="132"/>
      <c r="V50" s="132"/>
      <c r="W50" s="133"/>
      <c r="X50" s="132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2"/>
      <c r="Z50" s="132"/>
      <c r="AA50" s="132"/>
      <c r="AB50" s="132"/>
      <c r="AC50" s="132"/>
      <c r="AD50" s="132"/>
      <c r="AE50" s="132"/>
      <c r="AF50" s="132"/>
      <c r="AG50" s="132"/>
      <c r="AH50" s="133"/>
      <c r="AI50" s="133"/>
      <c r="AJ50" s="132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>75 Jahre SSV</v>
      </c>
      <c r="AK50" s="132"/>
      <c r="AL50" s="132"/>
      <c r="AM50" s="132"/>
      <c r="AN50" s="132"/>
      <c r="AO50" s="133"/>
      <c r="AP50" s="132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>Mehrdisziplin-Wettbewerb</v>
      </c>
      <c r="AQ50" s="132"/>
      <c r="AR50" s="132"/>
      <c r="AS50" s="132"/>
      <c r="AT50" s="132"/>
      <c r="AU50" s="133"/>
      <c r="AV50" s="8"/>
      <c r="AW50" s="8"/>
      <c r="AX50" s="132" t="s">
        <v>96</v>
      </c>
      <c r="AY50" s="132">
        <v>6</v>
      </c>
      <c r="AZ50" s="132">
        <v>7</v>
      </c>
      <c r="BA50" s="8"/>
      <c r="BB50" s="132">
        <v>12</v>
      </c>
      <c r="BC50" s="132">
        <v>17</v>
      </c>
      <c r="BD50" s="136"/>
      <c r="BE50" s="8"/>
      <c r="BF50" s="131"/>
    </row>
    <row r="51" spans="1:58" x14ac:dyDescent="0.2">
      <c r="A51" s="134" t="s">
        <v>97</v>
      </c>
      <c r="B51" s="134"/>
      <c r="C51" s="134"/>
      <c r="D51" s="134"/>
      <c r="E51" s="134"/>
      <c r="F51" s="134"/>
      <c r="G51" s="134">
        <f ca="1">IF($BC$50-$BB$50&gt;0,COUNTIF(INDIRECT("J"&amp;$BB$50&amp;":K"&amp;$BC$50),"&lt;&gt;"),0)</f>
        <v>0</v>
      </c>
      <c r="H51" s="134">
        <f ca="1">IF($BC$51-$BB$51&gt;0,COUNTIF(INDIRECT("U"&amp;$BB$51&amp;":V"&amp;$BC$51),"&lt;&gt;"),0)</f>
        <v>0</v>
      </c>
      <c r="I51" s="134">
        <f ca="1">IF($BC$52-$BB$52&gt;0,COUNTIF(INDIRECT("AF"&amp;$BB$52&amp;":AG"&amp;$BC$52),"&lt;&gt;"),0)</f>
        <v>0</v>
      </c>
      <c r="J51" s="134">
        <f ca="1">IF($BC$53-$BB$53&gt;0,COUNTIF(INDIRECT("AQ"&amp;$BB$53&amp;":AR"&amp;$BC$53),"&lt;&gt;"),0)</f>
        <v>0</v>
      </c>
      <c r="K51" s="134">
        <f ca="1">IF($BC$54-$BB$54&gt;0,COUNTIF(INDIRECT("BB"&amp;$BB$54&amp;":BC"&amp;$BC$54),"&lt;&gt;"),0)</f>
        <v>0</v>
      </c>
      <c r="L51" s="135" t="s">
        <v>95</v>
      </c>
      <c r="M51" s="134">
        <f ca="1">SUM(G51:K51)</f>
        <v>0</v>
      </c>
      <c r="N51" s="134"/>
      <c r="O51" s="134"/>
      <c r="P51" s="133"/>
      <c r="Q51" s="134"/>
      <c r="R51" s="132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2"/>
      <c r="T51" s="132"/>
      <c r="U51" s="132"/>
      <c r="V51" s="132"/>
      <c r="W51" s="134"/>
      <c r="X51" s="132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2"/>
      <c r="Z51" s="132"/>
      <c r="AA51" s="132"/>
      <c r="AB51" s="132"/>
      <c r="AC51" s="134"/>
      <c r="AD51" s="134"/>
      <c r="AE51" s="134"/>
      <c r="AF51" s="134"/>
      <c r="AG51" s="134"/>
      <c r="AH51" s="134"/>
      <c r="AI51" s="134"/>
      <c r="AJ51" s="132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2"/>
      <c r="AL51" s="132"/>
      <c r="AM51" s="132"/>
      <c r="AN51" s="132"/>
      <c r="AO51" s="134"/>
      <c r="AP51" s="132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2"/>
      <c r="AR51" s="132"/>
      <c r="AS51" s="132"/>
      <c r="AT51" s="132"/>
      <c r="AU51" s="134"/>
      <c r="AV51" s="131"/>
      <c r="AW51" s="131"/>
      <c r="AX51" s="136" t="s">
        <v>98</v>
      </c>
      <c r="AY51" s="136"/>
      <c r="AZ51" s="136"/>
      <c r="BA51" s="131"/>
      <c r="BB51" s="132"/>
      <c r="BC51" s="132"/>
      <c r="BD51" s="136"/>
      <c r="BE51" s="131"/>
      <c r="BF51" s="131"/>
    </row>
    <row r="52" spans="1:58" x14ac:dyDescent="0.2">
      <c r="A52" s="134" t="s">
        <v>99</v>
      </c>
      <c r="B52" s="134"/>
      <c r="C52" s="134"/>
      <c r="D52" s="134"/>
      <c r="E52" s="134"/>
      <c r="F52" s="134"/>
      <c r="G52" s="136" t="b">
        <f ca="1">NOT(AND(ISBLANK(INDIRECT("AQ"&amp;$AX$57)),ISBLANK(INDIRECT("BB"&amp;$AX$57))))</f>
        <v>1</v>
      </c>
      <c r="H52" s="134"/>
      <c r="I52" s="136"/>
      <c r="J52" s="136"/>
      <c r="K52" s="136"/>
      <c r="L52" s="134"/>
      <c r="M52" s="134"/>
      <c r="N52" s="134"/>
      <c r="O52" s="134"/>
      <c r="P52" s="133"/>
      <c r="Q52" s="134"/>
      <c r="R52" s="132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2"/>
      <c r="T52" s="132"/>
      <c r="U52" s="132"/>
      <c r="V52" s="132"/>
      <c r="W52" s="134"/>
      <c r="X52" s="132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2"/>
      <c r="Z52" s="132"/>
      <c r="AA52" s="132"/>
      <c r="AB52" s="132"/>
      <c r="AC52" s="134"/>
      <c r="AD52" s="134"/>
      <c r="AE52" s="134"/>
      <c r="AF52" s="134"/>
      <c r="AG52" s="134"/>
      <c r="AH52" s="134"/>
      <c r="AI52" s="134"/>
      <c r="AJ52" s="132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2"/>
      <c r="AL52" s="132"/>
      <c r="AM52" s="132"/>
      <c r="AN52" s="132"/>
      <c r="AO52" s="134"/>
      <c r="AP52" s="132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2"/>
      <c r="AR52" s="132"/>
      <c r="AS52" s="132"/>
      <c r="AT52" s="132"/>
      <c r="AU52" s="134"/>
      <c r="AV52" s="131"/>
      <c r="AW52" s="131"/>
      <c r="AX52" s="136" t="s">
        <v>100</v>
      </c>
      <c r="AY52" s="136"/>
      <c r="AZ52" s="136"/>
      <c r="BA52" s="131"/>
      <c r="BB52" s="132"/>
      <c r="BC52" s="132"/>
      <c r="BD52" s="136"/>
      <c r="BE52" s="131"/>
      <c r="BF52" s="131"/>
    </row>
    <row r="53" spans="1:58" x14ac:dyDescent="0.2">
      <c r="A53" s="134" t="s">
        <v>101</v>
      </c>
      <c r="B53" s="134"/>
      <c r="C53" s="134"/>
      <c r="D53" s="134"/>
      <c r="E53" s="134"/>
      <c r="F53" s="134"/>
      <c r="G53" s="136" t="b">
        <f ca="1">AND(NOT(ISBLANK(INDIRECT("AQ"&amp;$AX$57))),NOT(ISBLANK(INDIRECT("BB"&amp;$AX$57))))</f>
        <v>0</v>
      </c>
      <c r="H53" s="134"/>
      <c r="I53" s="136"/>
      <c r="J53" s="136"/>
      <c r="K53" s="136"/>
      <c r="L53" s="134"/>
      <c r="M53" s="134"/>
      <c r="N53" s="134"/>
      <c r="O53" s="134"/>
      <c r="P53" s="133"/>
      <c r="Q53" s="134"/>
      <c r="R53" s="132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2"/>
      <c r="T53" s="132"/>
      <c r="U53" s="132"/>
      <c r="V53" s="132"/>
      <c r="W53" s="134"/>
      <c r="X53" s="132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2"/>
      <c r="Z53" s="132"/>
      <c r="AA53" s="132"/>
      <c r="AB53" s="132"/>
      <c r="AC53" s="134"/>
      <c r="AD53" s="134"/>
      <c r="AE53" s="134"/>
      <c r="AF53" s="134"/>
      <c r="AG53" s="134"/>
      <c r="AH53" s="134"/>
      <c r="AI53" s="134"/>
      <c r="AJ53" s="132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2"/>
      <c r="AL53" s="132"/>
      <c r="AM53" s="132"/>
      <c r="AN53" s="132"/>
      <c r="AO53" s="134"/>
      <c r="AP53" s="132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2"/>
      <c r="AR53" s="132"/>
      <c r="AS53" s="132"/>
      <c r="AT53" s="132"/>
      <c r="AU53" s="134"/>
      <c r="AV53" s="131"/>
      <c r="AW53" s="131"/>
      <c r="AX53" s="136" t="s">
        <v>102</v>
      </c>
      <c r="AY53" s="136"/>
      <c r="AZ53" s="136"/>
      <c r="BA53" s="131"/>
      <c r="BB53" s="132"/>
      <c r="BC53" s="132"/>
      <c r="BD53" s="136"/>
      <c r="BE53" s="131"/>
      <c r="BF53" s="131"/>
    </row>
    <row r="54" spans="1:58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1"/>
      <c r="T54" s="131"/>
      <c r="U54" s="131"/>
      <c r="V54" s="131"/>
      <c r="W54" s="131"/>
      <c r="X54" s="132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1"/>
      <c r="AL54" s="131"/>
      <c r="AM54" s="131"/>
      <c r="AN54" s="131"/>
      <c r="AO54" s="131"/>
      <c r="AP54" s="132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1"/>
      <c r="AR54" s="131"/>
      <c r="AS54" s="131"/>
      <c r="AT54" s="131"/>
      <c r="AU54" s="131"/>
      <c r="AV54" s="131"/>
      <c r="AW54" s="131"/>
      <c r="AX54" s="136" t="s">
        <v>103</v>
      </c>
      <c r="AY54" s="136"/>
      <c r="AZ54" s="136"/>
      <c r="BA54" s="131"/>
      <c r="BB54" s="136"/>
      <c r="BC54" s="136"/>
      <c r="BD54" s="136"/>
      <c r="BE54" s="131"/>
      <c r="BF54" s="131"/>
    </row>
    <row r="55" spans="1:58" x14ac:dyDescent="0.2">
      <c r="A55" s="134" t="s">
        <v>104</v>
      </c>
      <c r="B55" s="134"/>
      <c r="C55" s="134"/>
      <c r="D55" s="134"/>
      <c r="E55" s="134"/>
      <c r="F55" s="134"/>
      <c r="G55" s="136" t="str">
        <f ca="1">IF(ISERROR(INDEX($AJ$50:$AJ$55,MATCH(TRUE,INDEX($AJ$50:$AJ$55&lt;&gt;"",0),0),1)),"",INDEX($AJ$50:$AJ$55,MATCH(TRUE,INDEX($AJ$50:$AJ$55&lt;&gt;"",0),0),1))</f>
        <v>75 Jahre SSV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4"/>
      <c r="X55" s="136" t="str">
        <f ca="1">IF(ISERROR(INDEX($AP$50:$AP$54,MATCH(TRUE,INDEX($AP$50:$AP$54&lt;&gt;"",0),0),1)),"",INDEX($AP$50:$AP$54,MATCH(TRUE,INDEX($AP$50:$AP$54&lt;&gt;"",0),0),1))</f>
        <v>Mehrdisziplin-Wettbewerb</v>
      </c>
      <c r="Y55" s="136"/>
      <c r="Z55" s="136"/>
      <c r="AA55" s="136"/>
      <c r="AB55" s="136"/>
      <c r="AC55" s="136"/>
      <c r="AD55" s="136"/>
      <c r="AE55" s="136"/>
      <c r="AF55" s="136"/>
      <c r="AG55" s="136"/>
      <c r="AH55" s="134"/>
      <c r="AI55" s="134"/>
      <c r="AJ55" s="132"/>
      <c r="AK55" s="132"/>
      <c r="AL55" s="132"/>
      <c r="AM55" s="132"/>
      <c r="AN55" s="132"/>
      <c r="AO55" s="134"/>
      <c r="AP55" s="132"/>
      <c r="AQ55" s="132"/>
      <c r="AR55" s="132"/>
      <c r="AS55" s="132"/>
      <c r="AT55" s="132"/>
      <c r="AU55" s="134"/>
      <c r="AV55" s="131"/>
      <c r="AW55" s="131"/>
      <c r="AX55" s="131"/>
      <c r="AY55" s="131"/>
      <c r="AZ55" s="131"/>
      <c r="BA55" s="131"/>
      <c r="BB55" s="136"/>
      <c r="BC55" s="136"/>
      <c r="BD55" s="136"/>
      <c r="BE55" s="131"/>
      <c r="BF55" s="131"/>
    </row>
    <row r="56" spans="1:58" x14ac:dyDescent="0.2">
      <c r="A56" s="134" t="s">
        <v>105</v>
      </c>
      <c r="B56" s="134"/>
      <c r="C56" s="134"/>
      <c r="D56" s="134"/>
      <c r="E56" s="134"/>
      <c r="F56" s="134"/>
      <c r="G56" s="136" t="str">
        <f ca="1">IF(ISERROR(INDEX($R$50:$R$55,MATCH(TRUE,INDEX($R$50:$R$55&lt;&gt;"",0),0),1)),"",INDEX($R$50:$R$55,MATCH(TRUE,INDEX($R$50:$R$55&lt;&gt;"",0),0),1))</f>
        <v/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4"/>
      <c r="X56" s="136" t="str">
        <f ca="1">IF(ISERROR(INDEX($X$50:$X$54,MATCH(TRUE,INDEX($X$50:$X$54&lt;&gt;"",0),0),1)),"",INDEX($X$50:$X$54,MATCH(TRUE,INDEX($X$50:$X$54&lt;&gt;"",0),0),1))</f>
        <v/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4"/>
      <c r="AO56" s="134"/>
      <c r="AP56" s="134"/>
      <c r="AQ56" s="134"/>
      <c r="AR56" s="134"/>
      <c r="AS56" s="134"/>
      <c r="AT56" s="134"/>
      <c r="AU56" s="134"/>
      <c r="AV56" s="131"/>
      <c r="AW56" s="131"/>
      <c r="AX56" s="136" t="s">
        <v>8</v>
      </c>
      <c r="AY56" s="131"/>
      <c r="AZ56" s="131"/>
      <c r="BA56" s="131"/>
      <c r="BB56" s="136"/>
      <c r="BC56" s="136"/>
      <c r="BD56" s="136"/>
      <c r="BE56" s="131"/>
      <c r="BF56" s="131"/>
    </row>
    <row r="57" spans="1:58" x14ac:dyDescent="0.2">
      <c r="A57" s="134" t="s">
        <v>8</v>
      </c>
      <c r="B57" s="134"/>
      <c r="C57" s="134"/>
      <c r="D57" s="134"/>
      <c r="E57" s="134"/>
      <c r="F57" s="134"/>
      <c r="G57" s="136" t="str">
        <f ca="1">IF(EXACT(UPPER(INDIRECT("AQ"&amp;$AX$57)),"X"),"M",IF(EXACT(UPPER(INDIRECT("BB"&amp;$AX$57)),"X"),"E",""))</f>
        <v>E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1"/>
      <c r="AW57" s="131"/>
      <c r="AX57" s="132">
        <v>20</v>
      </c>
      <c r="AY57" s="8"/>
      <c r="AZ57" s="131"/>
      <c r="BA57" s="131"/>
      <c r="BB57" s="136"/>
      <c r="BC57" s="136"/>
      <c r="BD57" s="136"/>
      <c r="BE57" s="131"/>
      <c r="BF57" s="131"/>
    </row>
    <row r="58" spans="1:58" x14ac:dyDescent="0.2">
      <c r="A58" s="134" t="s">
        <v>9</v>
      </c>
      <c r="B58" s="134"/>
      <c r="C58" s="134"/>
      <c r="D58" s="134"/>
      <c r="E58" s="134"/>
      <c r="F58" s="134"/>
      <c r="G58" s="134" t="str">
        <f ca="1">IF(ISBLANK(INDIRECT("AE"&amp;$AX$57)),"",INDIRECT("AE"&amp;$AX$57))</f>
        <v/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x14ac:dyDescent="0.2">
      <c r="A59" s="8" t="str">
        <f>MID(ADDRESS(1,1,1,1,"Tabellenname"),13,1)</f>
        <v>!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1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1:58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1:58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1:58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1:58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1:58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</row>
    <row r="72" spans="1:58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</row>
    <row r="73" spans="1:5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</row>
    <row r="74" spans="1:5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</row>
    <row r="75" spans="1:5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1:5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</row>
    <row r="77" spans="1:5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</row>
    <row r="78" spans="1:5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</row>
    <row r="79" spans="1:58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</row>
    <row r="80" spans="1:58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</row>
    <row r="81" spans="1:58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1:58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</row>
    <row r="83" spans="1:58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</row>
    <row r="84" spans="1:58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</row>
    <row r="85" spans="1:58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8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8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8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8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</row>
    <row r="90" spans="1:58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</row>
    <row r="91" spans="1:58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8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8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</row>
    <row r="95" spans="1:58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8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58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58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</row>
    <row r="99" spans="1:5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1:5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1:5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</row>
    <row r="102" spans="1:5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1:5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1:5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1:5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1:5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1:5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1:5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1:5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1:5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1:5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1:5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</row>
  </sheetData>
  <sheetProtection algorithmName="SHA-512" hashValue="+HqwNuz23rkKfyS816caHPOzWaRQjXVreloBxKIbm1S/c6zC16yXQUhpG1JHv5RkiKT0vHxEJiS5HF8vjuYAeQ==" saltValue="P1wa4mK6npF4qSnc2MEGQA==" spinCount="100000" sheet="1" selectLockedCells="1"/>
  <mergeCells count="97">
    <mergeCell ref="P28:AL28"/>
    <mergeCell ref="AY28:BD28"/>
    <mergeCell ref="B26:D26"/>
    <mergeCell ref="E26:G26"/>
    <mergeCell ref="H26:Y26"/>
    <mergeCell ref="Z26:AQ26"/>
    <mergeCell ref="AR26:AX26"/>
    <mergeCell ref="AY26:BD26"/>
    <mergeCell ref="B25:D25"/>
    <mergeCell ref="E25:G25"/>
    <mergeCell ref="H25:Y25"/>
    <mergeCell ref="Z25:AQ25"/>
    <mergeCell ref="AR25:AX25"/>
    <mergeCell ref="AY25:BD25"/>
    <mergeCell ref="BB20:BC21"/>
    <mergeCell ref="B24:D24"/>
    <mergeCell ref="E24:G24"/>
    <mergeCell ref="H24:Y24"/>
    <mergeCell ref="Z24:AQ24"/>
    <mergeCell ref="AR24:AX24"/>
    <mergeCell ref="AY24:BD24"/>
    <mergeCell ref="B20:F21"/>
    <mergeCell ref="H20:AD21"/>
    <mergeCell ref="AE20:AG21"/>
    <mergeCell ref="AI20:AP21"/>
    <mergeCell ref="AQ20:AR21"/>
    <mergeCell ref="AT20:BA21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B16:I16"/>
    <mergeCell ref="J16:K17"/>
    <mergeCell ref="M16:T16"/>
    <mergeCell ref="U16:V17"/>
    <mergeCell ref="X16:AE16"/>
    <mergeCell ref="AF16:AG17"/>
    <mergeCell ref="AI14:AP14"/>
    <mergeCell ref="AQ14:AR15"/>
    <mergeCell ref="AT14:BA14"/>
    <mergeCell ref="BB14:BC15"/>
    <mergeCell ref="B15:I15"/>
    <mergeCell ref="M15:T15"/>
    <mergeCell ref="X15:AE15"/>
    <mergeCell ref="AI15:AP15"/>
    <mergeCell ref="AT15:BA15"/>
    <mergeCell ref="B14:I14"/>
    <mergeCell ref="J14:K15"/>
    <mergeCell ref="M14:T14"/>
    <mergeCell ref="U14:V15"/>
    <mergeCell ref="X14:AE14"/>
    <mergeCell ref="AF14:AG15"/>
    <mergeCell ref="AI12:AP12"/>
    <mergeCell ref="AQ12:AR13"/>
    <mergeCell ref="B13:I13"/>
    <mergeCell ref="M13:T13"/>
    <mergeCell ref="X13:AE13"/>
    <mergeCell ref="AI13:AP13"/>
    <mergeCell ref="B12:I12"/>
    <mergeCell ref="J12:K13"/>
    <mergeCell ref="M12:T12"/>
    <mergeCell ref="U12:V13"/>
    <mergeCell ref="X12:AE12"/>
    <mergeCell ref="AF12:AG13"/>
    <mergeCell ref="AI8:AP8"/>
    <mergeCell ref="AQ8:AR9"/>
    <mergeCell ref="B9:I9"/>
    <mergeCell ref="M9:T9"/>
    <mergeCell ref="X9:AE9"/>
    <mergeCell ref="AI9:AP9"/>
    <mergeCell ref="B8:I8"/>
    <mergeCell ref="J8:K9"/>
    <mergeCell ref="M8:T8"/>
    <mergeCell ref="U8:V9"/>
    <mergeCell ref="X8:AE8"/>
    <mergeCell ref="AF8:AG9"/>
    <mergeCell ref="BB6:BC7"/>
    <mergeCell ref="B7:I7"/>
    <mergeCell ref="M7:T7"/>
    <mergeCell ref="X7:AE7"/>
    <mergeCell ref="AI7:AP7"/>
    <mergeCell ref="AT7:BA7"/>
    <mergeCell ref="B1:AW4"/>
    <mergeCell ref="B6:I6"/>
    <mergeCell ref="J6:K7"/>
    <mergeCell ref="M6:T6"/>
    <mergeCell ref="U6:V7"/>
    <mergeCell ref="X6:AE6"/>
    <mergeCell ref="AF6:AG7"/>
    <mergeCell ref="AI6:AP6"/>
    <mergeCell ref="AQ6:AR7"/>
    <mergeCell ref="AT6:BA6"/>
  </mergeCells>
  <dataValidations count="1">
    <dataValidation type="list" allowBlank="1" showInputMessage="1" showErrorMessage="1" sqref="AE20:AG21" xr:uid="{7849A5E4-01A1-F84C-BD4A-0A3E1AC577E5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52F6B-9652-1247-92F1-DF29EA562BD0}">
  <dimension ref="A1:BF112"/>
  <sheetViews>
    <sheetView zoomScale="99" workbookViewId="0">
      <selection activeCell="BD11" sqref="BD11"/>
    </sheetView>
  </sheetViews>
  <sheetFormatPr baseColWidth="10" defaultRowHeight="15" x14ac:dyDescent="0.2"/>
  <cols>
    <col min="1" max="58" width="2.33203125" style="7" customWidth="1"/>
    <col min="59" max="16384" width="10.83203125" style="7"/>
  </cols>
  <sheetData>
    <row r="1" spans="1:57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7" x14ac:dyDescent="0.2">
      <c r="A5" s="1"/>
      <c r="B5" s="3" t="s">
        <v>76</v>
      </c>
      <c r="C5" s="1"/>
      <c r="D5" s="1"/>
      <c r="E5" s="1"/>
      <c r="F5" s="1"/>
      <c r="G5" s="1"/>
      <c r="H5" s="1"/>
      <c r="I5" s="1"/>
      <c r="J5" s="1"/>
      <c r="K5" s="1"/>
      <c r="L5" s="1"/>
      <c r="M5" s="120" t="str">
        <f ca="1">IF($M$50&gt;1,"Bitte nur einen Wettbewerb auswählen!","")</f>
        <v/>
      </c>
      <c r="N5" s="121"/>
      <c r="O5" s="121"/>
      <c r="P5" s="122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"/>
      <c r="BE5" s="1"/>
    </row>
    <row r="6" spans="1:57" ht="15" customHeight="1" x14ac:dyDescent="0.2">
      <c r="A6" s="1"/>
      <c r="B6" s="77" t="s">
        <v>122</v>
      </c>
      <c r="C6" s="78"/>
      <c r="D6" s="78"/>
      <c r="E6" s="78"/>
      <c r="F6" s="78"/>
      <c r="G6" s="78"/>
      <c r="H6" s="78"/>
      <c r="I6" s="79"/>
      <c r="J6" s="116" t="s">
        <v>124</v>
      </c>
      <c r="K6" s="117"/>
      <c r="L6" s="1"/>
      <c r="M6" s="123"/>
      <c r="N6" s="123"/>
      <c r="O6" s="123"/>
      <c r="P6" s="123"/>
      <c r="Q6" s="123"/>
      <c r="R6" s="123"/>
      <c r="S6" s="123"/>
      <c r="T6" s="123"/>
      <c r="U6" s="124"/>
      <c r="V6" s="124"/>
      <c r="W6" s="125"/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5"/>
      <c r="AI6" s="123"/>
      <c r="AJ6" s="123"/>
      <c r="AK6" s="123"/>
      <c r="AL6" s="123"/>
      <c r="AM6" s="123"/>
      <c r="AN6" s="123"/>
      <c r="AO6" s="123"/>
      <c r="AP6" s="123"/>
      <c r="AQ6" s="124"/>
      <c r="AR6" s="124"/>
      <c r="AS6" s="125"/>
      <c r="AT6" s="123"/>
      <c r="AU6" s="123"/>
      <c r="AV6" s="123"/>
      <c r="AW6" s="123"/>
      <c r="AX6" s="123"/>
      <c r="AY6" s="123"/>
      <c r="AZ6" s="123"/>
      <c r="BA6" s="123"/>
      <c r="BB6" s="124"/>
      <c r="BC6" s="124"/>
      <c r="BD6" s="1"/>
      <c r="BE6" s="1"/>
    </row>
    <row r="7" spans="1:57" ht="15" customHeight="1" x14ac:dyDescent="0.2">
      <c r="A7" s="1"/>
      <c r="B7" s="84" t="s">
        <v>123</v>
      </c>
      <c r="C7" s="85"/>
      <c r="D7" s="85"/>
      <c r="E7" s="85"/>
      <c r="F7" s="85"/>
      <c r="G7" s="85"/>
      <c r="H7" s="85"/>
      <c r="I7" s="86"/>
      <c r="J7" s="118"/>
      <c r="K7" s="119"/>
      <c r="L7" s="1"/>
      <c r="M7" s="126"/>
      <c r="N7" s="126"/>
      <c r="O7" s="126"/>
      <c r="P7" s="126"/>
      <c r="Q7" s="126"/>
      <c r="R7" s="126"/>
      <c r="S7" s="126"/>
      <c r="T7" s="126"/>
      <c r="U7" s="124"/>
      <c r="V7" s="124"/>
      <c r="W7" s="125"/>
      <c r="X7" s="126"/>
      <c r="Y7" s="126"/>
      <c r="Z7" s="126"/>
      <c r="AA7" s="126"/>
      <c r="AB7" s="126"/>
      <c r="AC7" s="126"/>
      <c r="AD7" s="126"/>
      <c r="AE7" s="126"/>
      <c r="AF7" s="124"/>
      <c r="AG7" s="124"/>
      <c r="AH7" s="125"/>
      <c r="AI7" s="126"/>
      <c r="AJ7" s="126"/>
      <c r="AK7" s="126"/>
      <c r="AL7" s="126"/>
      <c r="AM7" s="126"/>
      <c r="AN7" s="126"/>
      <c r="AO7" s="126"/>
      <c r="AP7" s="126"/>
      <c r="AQ7" s="124"/>
      <c r="AR7" s="124"/>
      <c r="AS7" s="125"/>
      <c r="AT7" s="126"/>
      <c r="AU7" s="126"/>
      <c r="AV7" s="126"/>
      <c r="AW7" s="126"/>
      <c r="AX7" s="126"/>
      <c r="AY7" s="126"/>
      <c r="AZ7" s="126"/>
      <c r="BA7" s="126"/>
      <c r="BB7" s="124"/>
      <c r="BC7" s="124"/>
      <c r="BD7" s="1"/>
      <c r="BE7" s="1"/>
    </row>
    <row r="8" spans="1:57" x14ac:dyDescent="0.2">
      <c r="A8" s="1"/>
      <c r="B8" s="111"/>
      <c r="C8" s="111"/>
      <c r="D8" s="111"/>
      <c r="E8" s="111"/>
      <c r="F8" s="111"/>
      <c r="G8" s="111"/>
      <c r="H8" s="111"/>
      <c r="I8" s="111"/>
      <c r="J8" s="112"/>
      <c r="K8" s="112"/>
      <c r="L8" s="113"/>
      <c r="M8" s="123"/>
      <c r="N8" s="123"/>
      <c r="O8" s="123"/>
      <c r="P8" s="123"/>
      <c r="Q8" s="123"/>
      <c r="R8" s="123"/>
      <c r="S8" s="123"/>
      <c r="T8" s="123"/>
      <c r="U8" s="124"/>
      <c r="V8" s="124"/>
      <c r="W8" s="125"/>
      <c r="X8" s="123"/>
      <c r="Y8" s="123"/>
      <c r="Z8" s="123"/>
      <c r="AA8" s="123"/>
      <c r="AB8" s="123"/>
      <c r="AC8" s="123"/>
      <c r="AD8" s="123"/>
      <c r="AE8" s="123"/>
      <c r="AF8" s="124"/>
      <c r="AG8" s="124"/>
      <c r="AH8" s="125"/>
      <c r="AI8" s="123"/>
      <c r="AJ8" s="123"/>
      <c r="AK8" s="123"/>
      <c r="AL8" s="123"/>
      <c r="AM8" s="123"/>
      <c r="AN8" s="123"/>
      <c r="AO8" s="123"/>
      <c r="AP8" s="123"/>
      <c r="AQ8" s="124"/>
      <c r="AR8" s="124"/>
      <c r="AS8" s="121"/>
      <c r="AT8" s="127"/>
      <c r="AU8" s="125"/>
      <c r="AV8" s="125"/>
      <c r="AW8" s="125"/>
      <c r="AX8" s="125"/>
      <c r="AY8" s="125"/>
      <c r="AZ8" s="125"/>
      <c r="BA8" s="125"/>
      <c r="BB8" s="125"/>
      <c r="BC8" s="125"/>
      <c r="BD8" s="113"/>
      <c r="BE8" s="113"/>
    </row>
    <row r="9" spans="1:57" x14ac:dyDescent="0.2">
      <c r="A9" s="1"/>
      <c r="B9" s="114"/>
      <c r="C9" s="114"/>
      <c r="D9" s="114"/>
      <c r="E9" s="114"/>
      <c r="F9" s="114"/>
      <c r="G9" s="114"/>
      <c r="H9" s="114"/>
      <c r="I9" s="114"/>
      <c r="J9" s="112"/>
      <c r="K9" s="112"/>
      <c r="L9" s="113"/>
      <c r="M9" s="126"/>
      <c r="N9" s="126"/>
      <c r="O9" s="126"/>
      <c r="P9" s="126"/>
      <c r="Q9" s="126"/>
      <c r="R9" s="126"/>
      <c r="S9" s="126"/>
      <c r="T9" s="126"/>
      <c r="U9" s="124"/>
      <c r="V9" s="124"/>
      <c r="W9" s="125"/>
      <c r="X9" s="126"/>
      <c r="Y9" s="126"/>
      <c r="Z9" s="126"/>
      <c r="AA9" s="126"/>
      <c r="AB9" s="126"/>
      <c r="AC9" s="126"/>
      <c r="AD9" s="126"/>
      <c r="AE9" s="126"/>
      <c r="AF9" s="124"/>
      <c r="AG9" s="124"/>
      <c r="AH9" s="125"/>
      <c r="AI9" s="126"/>
      <c r="AJ9" s="126"/>
      <c r="AK9" s="126"/>
      <c r="AL9" s="126"/>
      <c r="AM9" s="126"/>
      <c r="AN9" s="126"/>
      <c r="AO9" s="126"/>
      <c r="AP9" s="126"/>
      <c r="AQ9" s="124"/>
      <c r="AR9" s="124"/>
      <c r="AS9" s="121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15"/>
      <c r="BE9" s="115"/>
    </row>
    <row r="10" spans="1:5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15"/>
      <c r="BE10" s="115"/>
    </row>
    <row r="11" spans="1:57" x14ac:dyDescent="0.2">
      <c r="A11" s="1"/>
      <c r="B11" s="3" t="s">
        <v>77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21"/>
      <c r="N11" s="121"/>
      <c r="O11" s="120" t="str">
        <f ca="1">IF($M$51&gt;1,"Bitte nur eine Wettkampfklasse auswählen!","")</f>
        <v/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15"/>
      <c r="BE11" s="115"/>
    </row>
    <row r="12" spans="1:57" x14ac:dyDescent="0.2">
      <c r="A12" s="1"/>
      <c r="B12" s="87" t="s">
        <v>125</v>
      </c>
      <c r="C12" s="88"/>
      <c r="D12" s="88"/>
      <c r="E12" s="88"/>
      <c r="F12" s="88"/>
      <c r="G12" s="88"/>
      <c r="H12" s="88"/>
      <c r="I12" s="89"/>
      <c r="J12" s="80"/>
      <c r="K12" s="81"/>
      <c r="L12" s="1"/>
      <c r="M12" s="129"/>
      <c r="N12" s="129"/>
      <c r="O12" s="129"/>
      <c r="P12" s="129"/>
      <c r="Q12" s="129"/>
      <c r="R12" s="129"/>
      <c r="S12" s="129"/>
      <c r="T12" s="129"/>
      <c r="U12" s="124"/>
      <c r="V12" s="124"/>
      <c r="W12" s="125"/>
      <c r="X12" s="129"/>
      <c r="Y12" s="129"/>
      <c r="Z12" s="129"/>
      <c r="AA12" s="129"/>
      <c r="AB12" s="129"/>
      <c r="AC12" s="129"/>
      <c r="AD12" s="129"/>
      <c r="AE12" s="129"/>
      <c r="AF12" s="124"/>
      <c r="AG12" s="124"/>
      <c r="AH12" s="125"/>
      <c r="AI12" s="129"/>
      <c r="AJ12" s="129"/>
      <c r="AK12" s="129"/>
      <c r="AL12" s="129"/>
      <c r="AM12" s="129"/>
      <c r="AN12" s="129"/>
      <c r="AO12" s="129"/>
      <c r="AP12" s="129"/>
      <c r="AQ12" s="124"/>
      <c r="AR12" s="124"/>
      <c r="AS12" s="121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15"/>
      <c r="BE12" s="115"/>
    </row>
    <row r="13" spans="1:57" x14ac:dyDescent="0.2">
      <c r="A13" s="1"/>
      <c r="B13" s="84" t="s">
        <v>127</v>
      </c>
      <c r="C13" s="85"/>
      <c r="D13" s="85"/>
      <c r="E13" s="85"/>
      <c r="F13" s="85"/>
      <c r="G13" s="85"/>
      <c r="H13" s="85"/>
      <c r="I13" s="86"/>
      <c r="J13" s="82"/>
      <c r="K13" s="83"/>
      <c r="L13" s="1"/>
      <c r="M13" s="126"/>
      <c r="N13" s="126"/>
      <c r="O13" s="126"/>
      <c r="P13" s="126"/>
      <c r="Q13" s="126"/>
      <c r="R13" s="126"/>
      <c r="S13" s="126"/>
      <c r="T13" s="126"/>
      <c r="U13" s="124"/>
      <c r="V13" s="124"/>
      <c r="W13" s="125"/>
      <c r="X13" s="126"/>
      <c r="Y13" s="126"/>
      <c r="Z13" s="126"/>
      <c r="AA13" s="126"/>
      <c r="AB13" s="126"/>
      <c r="AC13" s="126"/>
      <c r="AD13" s="126"/>
      <c r="AE13" s="126"/>
      <c r="AF13" s="124"/>
      <c r="AG13" s="124"/>
      <c r="AH13" s="125"/>
      <c r="AI13" s="126"/>
      <c r="AJ13" s="126"/>
      <c r="AK13" s="126"/>
      <c r="AL13" s="126"/>
      <c r="AM13" s="126"/>
      <c r="AN13" s="126"/>
      <c r="AO13" s="126"/>
      <c r="AP13" s="126"/>
      <c r="AQ13" s="124"/>
      <c r="AR13" s="124"/>
      <c r="AS13" s="121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38"/>
      <c r="BE13" s="38"/>
    </row>
    <row r="14" spans="1:57" x14ac:dyDescent="0.2">
      <c r="A14" s="1"/>
      <c r="B14" s="87" t="s">
        <v>126</v>
      </c>
      <c r="C14" s="88"/>
      <c r="D14" s="88"/>
      <c r="E14" s="88"/>
      <c r="F14" s="88"/>
      <c r="G14" s="88"/>
      <c r="H14" s="88"/>
      <c r="I14" s="89"/>
      <c r="J14" s="80"/>
      <c r="K14" s="81"/>
      <c r="L14" s="1"/>
      <c r="M14" s="129"/>
      <c r="N14" s="129"/>
      <c r="O14" s="129"/>
      <c r="P14" s="129"/>
      <c r="Q14" s="129"/>
      <c r="R14" s="129"/>
      <c r="S14" s="129"/>
      <c r="T14" s="129"/>
      <c r="U14" s="124"/>
      <c r="V14" s="124"/>
      <c r="W14" s="125"/>
      <c r="X14" s="129"/>
      <c r="Y14" s="129"/>
      <c r="Z14" s="129"/>
      <c r="AA14" s="129"/>
      <c r="AB14" s="129"/>
      <c r="AC14" s="129"/>
      <c r="AD14" s="129"/>
      <c r="AE14" s="129"/>
      <c r="AF14" s="124"/>
      <c r="AG14" s="124"/>
      <c r="AH14" s="125"/>
      <c r="AI14" s="129"/>
      <c r="AJ14" s="129"/>
      <c r="AK14" s="129"/>
      <c r="AL14" s="129"/>
      <c r="AM14" s="129"/>
      <c r="AN14" s="129"/>
      <c r="AO14" s="129"/>
      <c r="AP14" s="129"/>
      <c r="AQ14" s="124"/>
      <c r="AR14" s="124"/>
      <c r="AS14" s="121"/>
      <c r="AT14" s="129"/>
      <c r="AU14" s="129"/>
      <c r="AV14" s="129"/>
      <c r="AW14" s="129"/>
      <c r="AX14" s="129"/>
      <c r="AY14" s="129"/>
      <c r="AZ14" s="129"/>
      <c r="BA14" s="129"/>
      <c r="BB14" s="124"/>
      <c r="BC14" s="124"/>
      <c r="BD14" s="38"/>
      <c r="BE14" s="38"/>
    </row>
    <row r="15" spans="1:57" x14ac:dyDescent="0.2">
      <c r="A15" s="1"/>
      <c r="B15" s="84" t="s">
        <v>128</v>
      </c>
      <c r="C15" s="85"/>
      <c r="D15" s="85"/>
      <c r="E15" s="85"/>
      <c r="F15" s="85"/>
      <c r="G15" s="85"/>
      <c r="H15" s="85"/>
      <c r="I15" s="86"/>
      <c r="J15" s="82"/>
      <c r="K15" s="83"/>
      <c r="L15" s="1"/>
      <c r="M15" s="126"/>
      <c r="N15" s="126"/>
      <c r="O15" s="126"/>
      <c r="P15" s="126"/>
      <c r="Q15" s="126"/>
      <c r="R15" s="126"/>
      <c r="S15" s="126"/>
      <c r="T15" s="126"/>
      <c r="U15" s="124"/>
      <c r="V15" s="124"/>
      <c r="W15" s="125"/>
      <c r="X15" s="126"/>
      <c r="Y15" s="126"/>
      <c r="Z15" s="126"/>
      <c r="AA15" s="126"/>
      <c r="AB15" s="126"/>
      <c r="AC15" s="126"/>
      <c r="AD15" s="126"/>
      <c r="AE15" s="126"/>
      <c r="AF15" s="124"/>
      <c r="AG15" s="124"/>
      <c r="AH15" s="125"/>
      <c r="AI15" s="126"/>
      <c r="AJ15" s="126"/>
      <c r="AK15" s="126"/>
      <c r="AL15" s="126"/>
      <c r="AM15" s="126"/>
      <c r="AN15" s="126"/>
      <c r="AO15" s="126"/>
      <c r="AP15" s="126"/>
      <c r="AQ15" s="124"/>
      <c r="AR15" s="124"/>
      <c r="AS15" s="121"/>
      <c r="AT15" s="126"/>
      <c r="AU15" s="126"/>
      <c r="AV15" s="126"/>
      <c r="AW15" s="126"/>
      <c r="AX15" s="126"/>
      <c r="AY15" s="126"/>
      <c r="AZ15" s="126"/>
      <c r="BA15" s="126"/>
      <c r="BB15" s="124"/>
      <c r="BC15" s="124"/>
      <c r="BD15" s="38"/>
      <c r="BE15" s="38"/>
    </row>
    <row r="16" spans="1:57" ht="14" customHeight="1" x14ac:dyDescent="0.2">
      <c r="A16" s="11"/>
      <c r="B16" s="87" t="s">
        <v>129</v>
      </c>
      <c r="C16" s="88"/>
      <c r="D16" s="88"/>
      <c r="E16" s="88"/>
      <c r="F16" s="88"/>
      <c r="G16" s="88"/>
      <c r="H16" s="88"/>
      <c r="I16" s="89"/>
      <c r="J16" s="80"/>
      <c r="K16" s="81"/>
      <c r="L16" s="1"/>
      <c r="M16" s="129"/>
      <c r="N16" s="129"/>
      <c r="O16" s="129"/>
      <c r="P16" s="129"/>
      <c r="Q16" s="129"/>
      <c r="R16" s="129"/>
      <c r="S16" s="129"/>
      <c r="T16" s="129"/>
      <c r="U16" s="124"/>
      <c r="V16" s="124"/>
      <c r="W16" s="125"/>
      <c r="X16" s="129"/>
      <c r="Y16" s="129"/>
      <c r="Z16" s="129"/>
      <c r="AA16" s="129"/>
      <c r="AB16" s="129"/>
      <c r="AC16" s="129"/>
      <c r="AD16" s="129"/>
      <c r="AE16" s="129"/>
      <c r="AF16" s="124"/>
      <c r="AG16" s="124"/>
      <c r="AH16" s="125"/>
      <c r="AI16" s="129"/>
      <c r="AJ16" s="129"/>
      <c r="AK16" s="129"/>
      <c r="AL16" s="129"/>
      <c r="AM16" s="129"/>
      <c r="AN16" s="129"/>
      <c r="AO16" s="129"/>
      <c r="AP16" s="129"/>
      <c r="AQ16" s="124"/>
      <c r="AR16" s="124"/>
      <c r="AS16" s="121"/>
      <c r="AT16" s="129"/>
      <c r="AU16" s="129"/>
      <c r="AV16" s="129"/>
      <c r="AW16" s="129"/>
      <c r="AX16" s="129"/>
      <c r="AY16" s="129"/>
      <c r="AZ16" s="129"/>
      <c r="BA16" s="129"/>
      <c r="BB16" s="124"/>
      <c r="BC16" s="124"/>
      <c r="BD16" s="38"/>
      <c r="BE16" s="38"/>
    </row>
    <row r="17" spans="1:58" ht="14" customHeight="1" x14ac:dyDescent="0.2">
      <c r="A17" s="12"/>
      <c r="B17" s="84" t="s">
        <v>130</v>
      </c>
      <c r="C17" s="85"/>
      <c r="D17" s="85"/>
      <c r="E17" s="85"/>
      <c r="F17" s="85"/>
      <c r="G17" s="85"/>
      <c r="H17" s="85"/>
      <c r="I17" s="86"/>
      <c r="J17" s="82"/>
      <c r="K17" s="83"/>
      <c r="L17" s="1"/>
      <c r="M17" s="126"/>
      <c r="N17" s="126"/>
      <c r="O17" s="126"/>
      <c r="P17" s="126"/>
      <c r="Q17" s="126"/>
      <c r="R17" s="126"/>
      <c r="S17" s="126"/>
      <c r="T17" s="126"/>
      <c r="U17" s="124"/>
      <c r="V17" s="124"/>
      <c r="W17" s="125"/>
      <c r="X17" s="126"/>
      <c r="Y17" s="126"/>
      <c r="Z17" s="126"/>
      <c r="AA17" s="126"/>
      <c r="AB17" s="126"/>
      <c r="AC17" s="126"/>
      <c r="AD17" s="126"/>
      <c r="AE17" s="126"/>
      <c r="AF17" s="124"/>
      <c r="AG17" s="124"/>
      <c r="AH17" s="125"/>
      <c r="AI17" s="126"/>
      <c r="AJ17" s="126"/>
      <c r="AK17" s="126"/>
      <c r="AL17" s="126"/>
      <c r="AM17" s="126"/>
      <c r="AN17" s="126"/>
      <c r="AO17" s="126"/>
      <c r="AP17" s="126"/>
      <c r="AQ17" s="124"/>
      <c r="AR17" s="124"/>
      <c r="AS17" s="121"/>
      <c r="AT17" s="126"/>
      <c r="AU17" s="126"/>
      <c r="AV17" s="126"/>
      <c r="AW17" s="126"/>
      <c r="AX17" s="126"/>
      <c r="AY17" s="126"/>
      <c r="AZ17" s="126"/>
      <c r="BA17" s="126"/>
      <c r="BB17" s="124"/>
      <c r="BC17" s="124"/>
      <c r="BD17" s="38"/>
      <c r="BE17" s="38"/>
    </row>
    <row r="18" spans="1:58" ht="14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"/>
      <c r="X18" s="12"/>
      <c r="Y18" s="12"/>
      <c r="Z18" s="12"/>
      <c r="AA18" s="12"/>
      <c r="AB18" s="12"/>
      <c r="AC18" s="12"/>
      <c r="AD18" s="12"/>
      <c r="AE18" s="12"/>
      <c r="AF18" s="13"/>
      <c r="AG18" s="13"/>
      <c r="AH18" s="1"/>
      <c r="AI18" s="12"/>
      <c r="AJ18" s="12"/>
      <c r="AK18" s="12"/>
      <c r="AL18" s="12"/>
      <c r="AM18" s="12"/>
      <c r="AN18" s="12"/>
      <c r="AO18" s="12"/>
      <c r="AP18" s="12"/>
      <c r="AQ18" s="13"/>
      <c r="AR18" s="13"/>
      <c r="AS18" s="1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8" ht="14" customHeight="1" x14ac:dyDescent="0.2">
      <c r="A19" s="12"/>
      <c r="B19" s="3" t="s">
        <v>78</v>
      </c>
      <c r="C19" s="15"/>
      <c r="D19" s="16"/>
      <c r="E19" s="17"/>
      <c r="F19" s="15"/>
      <c r="G19" s="16"/>
      <c r="H19" s="3" t="s">
        <v>1</v>
      </c>
      <c r="I19" s="15"/>
      <c r="J19" s="16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79</v>
      </c>
      <c r="AJ19" s="3"/>
      <c r="AK19" s="3"/>
      <c r="AL19" s="3"/>
      <c r="AM19" s="3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8" ht="14" customHeight="1" x14ac:dyDescent="0.2">
      <c r="A20" s="18"/>
      <c r="B20" s="96" t="str">
        <f ca="1">IF(ISBLANK(INDIRECT("'Kopfdaten'"&amp;$A$59&amp;"D6")),"",INDIRECT("'Kopfdaten'"&amp;$A$59&amp;"D6"))</f>
        <v/>
      </c>
      <c r="C20" s="97"/>
      <c r="D20" s="97"/>
      <c r="E20" s="97"/>
      <c r="F20" s="98"/>
      <c r="G20" s="18"/>
      <c r="H20" s="102" t="str">
        <f ca="1">IF(ISBLANK(INDIRECT("'Kopfdaten'"&amp;$A$59&amp;"I6")),"",INDIRECT("'Kopfdaten'"&amp;$A$59&amp;"I6"))</f>
        <v/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37"/>
      <c r="AF20" s="138"/>
      <c r="AG20" s="138"/>
      <c r="AH20" s="1"/>
      <c r="AI20" s="106" t="s">
        <v>80</v>
      </c>
      <c r="AJ20" s="106"/>
      <c r="AK20" s="106"/>
      <c r="AL20" s="106"/>
      <c r="AM20" s="106"/>
      <c r="AN20" s="106"/>
      <c r="AO20" s="106"/>
      <c r="AP20" s="106"/>
      <c r="AQ20" s="116"/>
      <c r="AR20" s="117"/>
      <c r="AS20" s="1"/>
      <c r="AT20" s="106" t="s">
        <v>81</v>
      </c>
      <c r="AU20" s="106"/>
      <c r="AV20" s="106"/>
      <c r="AW20" s="106"/>
      <c r="AX20" s="106"/>
      <c r="AY20" s="106"/>
      <c r="AZ20" s="106"/>
      <c r="BA20" s="106"/>
      <c r="BB20" s="116" t="s">
        <v>124</v>
      </c>
      <c r="BC20" s="117"/>
      <c r="BD20" s="1"/>
      <c r="BE20" s="1"/>
    </row>
    <row r="21" spans="1:58" ht="14" customHeight="1" x14ac:dyDescent="0.2">
      <c r="A21" s="12"/>
      <c r="B21" s="99"/>
      <c r="C21" s="100"/>
      <c r="D21" s="100"/>
      <c r="E21" s="100"/>
      <c r="F21" s="101"/>
      <c r="G21" s="1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37"/>
      <c r="AF21" s="138"/>
      <c r="AG21" s="138"/>
      <c r="AH21" s="1"/>
      <c r="AI21" s="106"/>
      <c r="AJ21" s="106"/>
      <c r="AK21" s="106"/>
      <c r="AL21" s="106"/>
      <c r="AM21" s="106"/>
      <c r="AN21" s="106"/>
      <c r="AO21" s="106"/>
      <c r="AP21" s="106"/>
      <c r="AQ21" s="118"/>
      <c r="AR21" s="119"/>
      <c r="AS21" s="1"/>
      <c r="AT21" s="106"/>
      <c r="AU21" s="106"/>
      <c r="AV21" s="106"/>
      <c r="AW21" s="106"/>
      <c r="AX21" s="106"/>
      <c r="AY21" s="106"/>
      <c r="AZ21" s="106"/>
      <c r="BA21" s="106"/>
      <c r="BB21" s="118"/>
      <c r="BC21" s="119"/>
      <c r="BD21" s="1"/>
      <c r="BE21" s="1"/>
    </row>
    <row r="22" spans="1:58" ht="14" customHeight="1" x14ac:dyDescent="0.2">
      <c r="A22" s="18"/>
      <c r="B22" s="19"/>
      <c r="C22" s="12"/>
      <c r="D22" s="18"/>
      <c r="E22" s="19"/>
      <c r="F22" s="12"/>
      <c r="G22" s="18"/>
      <c r="H22" s="19"/>
      <c r="I22" s="12"/>
      <c r="J22" s="18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0" t="str">
        <f ca="1">IF($G$53,"Bitte nur Mannschaft oder Einzel auswählen!","")</f>
        <v/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8" ht="14" customHeight="1" x14ac:dyDescent="0.2">
      <c r="A23" s="12"/>
      <c r="B23" s="3" t="s">
        <v>82</v>
      </c>
      <c r="C23" s="15"/>
      <c r="D23" s="16"/>
      <c r="E23" s="17"/>
      <c r="F23" s="15"/>
      <c r="G23" s="16"/>
      <c r="H23" s="3" t="s">
        <v>83</v>
      </c>
      <c r="I23" s="15"/>
      <c r="J23" s="16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1" t="s">
        <v>84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1" t="s">
        <v>85</v>
      </c>
      <c r="AS23" s="3"/>
      <c r="AT23" s="3"/>
      <c r="AU23" s="3"/>
      <c r="AV23" s="3"/>
      <c r="AW23" s="3"/>
      <c r="AX23" s="3"/>
      <c r="AY23" s="21" t="s">
        <v>118</v>
      </c>
      <c r="AZ23" s="3"/>
      <c r="BA23" s="1"/>
      <c r="BB23" s="1"/>
      <c r="BC23" s="1"/>
      <c r="BD23" s="1"/>
      <c r="BE23" s="1"/>
    </row>
    <row r="24" spans="1:58" s="23" customFormat="1" ht="23" customHeight="1" x14ac:dyDescent="0.2">
      <c r="A24" s="22"/>
      <c r="B24" s="90" t="str">
        <f>IF(ISBLANK($E24),"",$B$20)</f>
        <v/>
      </c>
      <c r="C24" s="91"/>
      <c r="D24" s="91"/>
      <c r="E24" s="92"/>
      <c r="F24" s="92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22"/>
    </row>
    <row r="25" spans="1:58" s="23" customFormat="1" ht="23" customHeight="1" x14ac:dyDescent="0.2">
      <c r="A25" s="22"/>
      <c r="B25" s="90" t="str">
        <f t="shared" ref="B25:B26" si="0">IF(ISBLANK($E25),"",$B$20)</f>
        <v/>
      </c>
      <c r="C25" s="91"/>
      <c r="D25" s="91"/>
      <c r="E25" s="92"/>
      <c r="F25" s="92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22"/>
    </row>
    <row r="26" spans="1:58" s="23" customFormat="1" ht="23" customHeight="1" x14ac:dyDescent="0.2">
      <c r="A26" s="22"/>
      <c r="B26" s="90" t="str">
        <f t="shared" si="0"/>
        <v/>
      </c>
      <c r="C26" s="91"/>
      <c r="D26" s="91"/>
      <c r="E26" s="92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22"/>
    </row>
    <row r="27" spans="1:5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8" ht="20" customHeight="1" x14ac:dyDescent="0.25">
      <c r="A28" s="1"/>
      <c r="B28" s="24" t="s">
        <v>86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7" t="str">
        <f ca="1">IF(ISBLANK(INDIRECT("'Kopfdaten'"&amp;$A$59&amp;"B10")),"",INDIRECT("'Kopfdaten'"&amp;$A$59&amp;"B10"))</f>
        <v/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5" t="s">
        <v>87</v>
      </c>
      <c r="AY28" s="108" t="str">
        <f>IF(SUM(AY24:AY26)&gt;0,SUM(AY24:AY26),"")</f>
        <v/>
      </c>
      <c r="AZ28" s="109"/>
      <c r="BA28" s="109"/>
      <c r="BB28" s="109"/>
      <c r="BC28" s="109"/>
      <c r="BD28" s="110"/>
      <c r="BE28" s="1"/>
    </row>
    <row r="29" spans="1:58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6" t="s">
        <v>131</v>
      </c>
      <c r="BE31" s="1"/>
    </row>
    <row r="32" spans="1:5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</row>
    <row r="33" spans="1:5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1:58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8"/>
    </row>
    <row r="35" spans="1:58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  <c r="S35" s="131"/>
      <c r="T35" s="131"/>
      <c r="U35" s="131"/>
      <c r="V35" s="131"/>
      <c r="W35" s="131"/>
      <c r="X35" s="132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8"/>
    </row>
    <row r="36" spans="1:58" x14ac:dyDescent="0.2">
      <c r="A36" s="133"/>
      <c r="B36" s="133"/>
      <c r="C36" s="133"/>
      <c r="D36" s="133"/>
      <c r="E36" s="133"/>
      <c r="F36" s="133"/>
      <c r="G36" s="134"/>
      <c r="H36" s="134"/>
      <c r="I36" s="134"/>
      <c r="J36" s="134"/>
      <c r="K36" s="134"/>
      <c r="L36" s="135"/>
      <c r="M36" s="134"/>
      <c r="N36" s="133"/>
      <c r="O36" s="133"/>
      <c r="P36" s="133"/>
      <c r="Q36" s="133"/>
      <c r="R36" s="132"/>
      <c r="S36" s="132"/>
      <c r="T36" s="132"/>
      <c r="U36" s="132"/>
      <c r="V36" s="132"/>
      <c r="W36" s="133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33"/>
      <c r="AJ36" s="132"/>
      <c r="AK36" s="132"/>
      <c r="AL36" s="132"/>
      <c r="AM36" s="132"/>
      <c r="AN36" s="132"/>
      <c r="AO36" s="133"/>
      <c r="AP36" s="132"/>
      <c r="AQ36" s="132"/>
      <c r="AR36" s="132"/>
      <c r="AS36" s="132"/>
      <c r="AT36" s="132"/>
      <c r="AU36" s="133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  <c r="M37" s="134"/>
      <c r="N37" s="134"/>
      <c r="O37" s="134"/>
      <c r="P37" s="133"/>
      <c r="Q37" s="134"/>
      <c r="R37" s="132"/>
      <c r="S37" s="132"/>
      <c r="T37" s="132"/>
      <c r="U37" s="132"/>
      <c r="V37" s="132"/>
      <c r="W37" s="134"/>
      <c r="X37" s="132"/>
      <c r="Y37" s="132"/>
      <c r="Z37" s="132"/>
      <c r="AA37" s="132"/>
      <c r="AB37" s="132"/>
      <c r="AC37" s="134"/>
      <c r="AD37" s="134"/>
      <c r="AE37" s="134"/>
      <c r="AF37" s="134"/>
      <c r="AG37" s="134"/>
      <c r="AH37" s="134"/>
      <c r="AI37" s="134"/>
      <c r="AJ37" s="132"/>
      <c r="AK37" s="132"/>
      <c r="AL37" s="132"/>
      <c r="AM37" s="132"/>
      <c r="AN37" s="132"/>
      <c r="AO37" s="134"/>
      <c r="AP37" s="132"/>
      <c r="AQ37" s="132"/>
      <c r="AR37" s="132"/>
      <c r="AS37" s="132"/>
      <c r="AT37" s="132"/>
      <c r="AU37" s="134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8"/>
    </row>
    <row r="38" spans="1:58" x14ac:dyDescent="0.2">
      <c r="A38" s="134"/>
      <c r="B38" s="134"/>
      <c r="C38" s="134"/>
      <c r="D38" s="134"/>
      <c r="E38" s="134"/>
      <c r="F38" s="134"/>
      <c r="G38" s="136"/>
      <c r="H38" s="136"/>
      <c r="I38" s="136"/>
      <c r="J38" s="136"/>
      <c r="K38" s="136"/>
      <c r="L38" s="134"/>
      <c r="M38" s="134"/>
      <c r="N38" s="134"/>
      <c r="O38" s="134"/>
      <c r="P38" s="133"/>
      <c r="Q38" s="134"/>
      <c r="R38" s="132"/>
      <c r="S38" s="132"/>
      <c r="T38" s="132"/>
      <c r="U38" s="132"/>
      <c r="V38" s="132"/>
      <c r="W38" s="134"/>
      <c r="X38" s="132"/>
      <c r="Y38" s="132"/>
      <c r="Z38" s="132"/>
      <c r="AA38" s="132"/>
      <c r="AB38" s="132"/>
      <c r="AC38" s="134"/>
      <c r="AD38" s="134"/>
      <c r="AE38" s="134"/>
      <c r="AF38" s="134"/>
      <c r="AG38" s="134"/>
      <c r="AH38" s="134"/>
      <c r="AI38" s="134"/>
      <c r="AJ38" s="132"/>
      <c r="AK38" s="132"/>
      <c r="AL38" s="132"/>
      <c r="AM38" s="132"/>
      <c r="AN38" s="132"/>
      <c r="AO38" s="134"/>
      <c r="AP38" s="132"/>
      <c r="AQ38" s="132"/>
      <c r="AR38" s="132"/>
      <c r="AS38" s="132"/>
      <c r="AT38" s="132"/>
      <c r="AU38" s="134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8"/>
    </row>
    <row r="39" spans="1:58" x14ac:dyDescent="0.2">
      <c r="A39" s="134"/>
      <c r="B39" s="134"/>
      <c r="C39" s="134"/>
      <c r="D39" s="134"/>
      <c r="E39" s="134"/>
      <c r="F39" s="134"/>
      <c r="G39" s="136"/>
      <c r="H39" s="136"/>
      <c r="I39" s="136"/>
      <c r="J39" s="136"/>
      <c r="K39" s="136"/>
      <c r="L39" s="134"/>
      <c r="M39" s="134"/>
      <c r="N39" s="134"/>
      <c r="O39" s="134"/>
      <c r="P39" s="133"/>
      <c r="Q39" s="134"/>
      <c r="R39" s="132"/>
      <c r="S39" s="132"/>
      <c r="T39" s="132"/>
      <c r="U39" s="132"/>
      <c r="V39" s="132"/>
      <c r="W39" s="134"/>
      <c r="X39" s="132"/>
      <c r="Y39" s="132"/>
      <c r="Z39" s="132"/>
      <c r="AA39" s="132"/>
      <c r="AB39" s="132"/>
      <c r="AC39" s="134"/>
      <c r="AD39" s="134"/>
      <c r="AE39" s="134"/>
      <c r="AF39" s="134"/>
      <c r="AG39" s="134"/>
      <c r="AH39" s="134"/>
      <c r="AI39" s="134"/>
      <c r="AJ39" s="132"/>
      <c r="AK39" s="132"/>
      <c r="AL39" s="132"/>
      <c r="AM39" s="132"/>
      <c r="AN39" s="132"/>
      <c r="AO39" s="134"/>
      <c r="AP39" s="132"/>
      <c r="AQ39" s="132"/>
      <c r="AR39" s="132"/>
      <c r="AS39" s="132"/>
      <c r="AT39" s="132"/>
      <c r="AU39" s="134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8"/>
    </row>
    <row r="40" spans="1:58" x14ac:dyDescent="0.2">
      <c r="A40" s="134"/>
      <c r="B40" s="134"/>
      <c r="C40" s="134"/>
      <c r="D40" s="134"/>
      <c r="E40" s="134"/>
      <c r="F40" s="134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4"/>
      <c r="X40" s="132"/>
      <c r="Y40" s="136"/>
      <c r="Z40" s="136"/>
      <c r="AA40" s="136"/>
      <c r="AB40" s="136"/>
      <c r="AC40" s="136"/>
      <c r="AD40" s="136"/>
      <c r="AE40" s="136"/>
      <c r="AF40" s="136"/>
      <c r="AG40" s="136"/>
      <c r="AH40" s="134"/>
      <c r="AI40" s="134"/>
      <c r="AJ40" s="132"/>
      <c r="AK40" s="132"/>
      <c r="AL40" s="132"/>
      <c r="AM40" s="132"/>
      <c r="AN40" s="132"/>
      <c r="AO40" s="134"/>
      <c r="AP40" s="132"/>
      <c r="AQ40" s="132"/>
      <c r="AR40" s="132"/>
      <c r="AS40" s="132"/>
      <c r="AT40" s="132"/>
      <c r="AU40" s="134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8"/>
    </row>
    <row r="41" spans="1:58" x14ac:dyDescent="0.2">
      <c r="A41" s="134"/>
      <c r="B41" s="134"/>
      <c r="C41" s="134"/>
      <c r="D41" s="134"/>
      <c r="E41" s="134"/>
      <c r="F41" s="134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4"/>
      <c r="X41" s="132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4"/>
      <c r="AO41" s="134"/>
      <c r="AP41" s="134"/>
      <c r="AQ41" s="134"/>
      <c r="AR41" s="134"/>
      <c r="AS41" s="134"/>
      <c r="AT41" s="134"/>
      <c r="AU41" s="134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8"/>
    </row>
    <row r="42" spans="1:58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8"/>
    </row>
    <row r="43" spans="1:58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8"/>
    </row>
    <row r="44" spans="1:58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1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8"/>
    </row>
    <row r="45" spans="1:58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1:58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1:58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1:58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58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 t="s">
        <v>88</v>
      </c>
      <c r="S49" s="131"/>
      <c r="T49" s="131"/>
      <c r="U49" s="131"/>
      <c r="V49" s="131"/>
      <c r="W49" s="131"/>
      <c r="X49" s="131" t="s">
        <v>89</v>
      </c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 t="s">
        <v>90</v>
      </c>
      <c r="AK49" s="131"/>
      <c r="AL49" s="131"/>
      <c r="AM49" s="131"/>
      <c r="AN49" s="131"/>
      <c r="AO49" s="131"/>
      <c r="AP49" s="131" t="s">
        <v>91</v>
      </c>
      <c r="AQ49" s="131"/>
      <c r="AR49" s="131"/>
      <c r="AS49" s="131"/>
      <c r="AT49" s="131"/>
      <c r="AU49" s="131"/>
      <c r="AV49" s="131"/>
      <c r="AW49" s="131"/>
      <c r="AX49" s="131"/>
      <c r="AY49" s="131" t="s">
        <v>92</v>
      </c>
      <c r="AZ49" s="131"/>
      <c r="BA49" s="131"/>
      <c r="BB49" s="131" t="s">
        <v>93</v>
      </c>
      <c r="BC49" s="131"/>
      <c r="BD49" s="131"/>
      <c r="BE49" s="131"/>
      <c r="BF49" s="131"/>
    </row>
    <row r="50" spans="1:58" x14ac:dyDescent="0.2">
      <c r="A50" s="133" t="s">
        <v>94</v>
      </c>
      <c r="B50" s="133"/>
      <c r="C50" s="133"/>
      <c r="D50" s="133"/>
      <c r="E50" s="133"/>
      <c r="F50" s="133"/>
      <c r="G50" s="134">
        <f ca="1">IF($AZ$50-$AY$50&gt;0,COUNTIF(INDIRECT("J"&amp;$AY$50&amp;":K"&amp;$AZ$50),"&lt;&gt;"),0)</f>
        <v>1</v>
      </c>
      <c r="H50" s="134">
        <f ca="1">IF($AZ$51-$AY$51&gt;0,COUNTIF(INDIRECT("U"&amp;$AY$51&amp;":V"&amp;$AZ$51),"&lt;&gt;"),0)</f>
        <v>0</v>
      </c>
      <c r="I50" s="134">
        <f ca="1">IF($AZ$52-$AY$52&gt;0,COUNTIF(INDIRECT("AF"&amp;$AY$52&amp;":AG"&amp;$AZ$52),"&lt;&gt;"),0)</f>
        <v>0</v>
      </c>
      <c r="J50" s="134">
        <f ca="1">IF($AZ$53-$AY$53&gt;0,COUNTIF(INDIRECT("AQ"&amp;$AY$53&amp;":AR"&amp;$AZ$53),"&lt;&gt;"),0)</f>
        <v>0</v>
      </c>
      <c r="K50" s="134">
        <f ca="1">IF($AZ$54-$AY$54&gt;0,COUNTIF(INDIRECT("BB"&amp;$AY$54&amp;":BC"&amp;$AZ$54),"&lt;&gt;"),0)</f>
        <v>0</v>
      </c>
      <c r="L50" s="135" t="s">
        <v>95</v>
      </c>
      <c r="M50" s="134">
        <f ca="1">SUM(G50:K50)</f>
        <v>1</v>
      </c>
      <c r="N50" s="133"/>
      <c r="O50" s="133"/>
      <c r="P50" s="133"/>
      <c r="Q50" s="133"/>
      <c r="R50" s="132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2"/>
      <c r="T50" s="132"/>
      <c r="U50" s="132"/>
      <c r="V50" s="132"/>
      <c r="W50" s="133"/>
      <c r="X50" s="132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2"/>
      <c r="Z50" s="132"/>
      <c r="AA50" s="132"/>
      <c r="AB50" s="132"/>
      <c r="AC50" s="132"/>
      <c r="AD50" s="132"/>
      <c r="AE50" s="132"/>
      <c r="AF50" s="132"/>
      <c r="AG50" s="132"/>
      <c r="AH50" s="133"/>
      <c r="AI50" s="133"/>
      <c r="AJ50" s="132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>75 Jahre SSV</v>
      </c>
      <c r="AK50" s="132"/>
      <c r="AL50" s="132"/>
      <c r="AM50" s="132"/>
      <c r="AN50" s="132"/>
      <c r="AO50" s="133"/>
      <c r="AP50" s="132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>Mehrdisziplin-Wettbewerb</v>
      </c>
      <c r="AQ50" s="132"/>
      <c r="AR50" s="132"/>
      <c r="AS50" s="132"/>
      <c r="AT50" s="132"/>
      <c r="AU50" s="133"/>
      <c r="AV50" s="8"/>
      <c r="AW50" s="8"/>
      <c r="AX50" s="132" t="s">
        <v>96</v>
      </c>
      <c r="AY50" s="132">
        <v>6</v>
      </c>
      <c r="AZ50" s="132">
        <v>7</v>
      </c>
      <c r="BA50" s="8"/>
      <c r="BB50" s="132">
        <v>12</v>
      </c>
      <c r="BC50" s="132">
        <v>17</v>
      </c>
      <c r="BD50" s="136"/>
      <c r="BE50" s="8"/>
      <c r="BF50" s="131"/>
    </row>
    <row r="51" spans="1:58" x14ac:dyDescent="0.2">
      <c r="A51" s="134" t="s">
        <v>97</v>
      </c>
      <c r="B51" s="134"/>
      <c r="C51" s="134"/>
      <c r="D51" s="134"/>
      <c r="E51" s="134"/>
      <c r="F51" s="134"/>
      <c r="G51" s="134">
        <f ca="1">IF($BC$50-$BB$50&gt;0,COUNTIF(INDIRECT("J"&amp;$BB$50&amp;":K"&amp;$BC$50),"&lt;&gt;"),0)</f>
        <v>0</v>
      </c>
      <c r="H51" s="134">
        <f ca="1">IF($BC$51-$BB$51&gt;0,COUNTIF(INDIRECT("U"&amp;$BB$51&amp;":V"&amp;$BC$51),"&lt;&gt;"),0)</f>
        <v>0</v>
      </c>
      <c r="I51" s="134">
        <f ca="1">IF($BC$52-$BB$52&gt;0,COUNTIF(INDIRECT("AF"&amp;$BB$52&amp;":AG"&amp;$BC$52),"&lt;&gt;"),0)</f>
        <v>0</v>
      </c>
      <c r="J51" s="134">
        <f ca="1">IF($BC$53-$BB$53&gt;0,COUNTIF(INDIRECT("AQ"&amp;$BB$53&amp;":AR"&amp;$BC$53),"&lt;&gt;"),0)</f>
        <v>0</v>
      </c>
      <c r="K51" s="134">
        <f ca="1">IF($BC$54-$BB$54&gt;0,COUNTIF(INDIRECT("BB"&amp;$BB$54&amp;":BC"&amp;$BC$54),"&lt;&gt;"),0)</f>
        <v>0</v>
      </c>
      <c r="L51" s="135" t="s">
        <v>95</v>
      </c>
      <c r="M51" s="134">
        <f ca="1">SUM(G51:K51)</f>
        <v>0</v>
      </c>
      <c r="N51" s="134"/>
      <c r="O51" s="134"/>
      <c r="P51" s="133"/>
      <c r="Q51" s="134"/>
      <c r="R51" s="132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2"/>
      <c r="T51" s="132"/>
      <c r="U51" s="132"/>
      <c r="V51" s="132"/>
      <c r="W51" s="134"/>
      <c r="X51" s="132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2"/>
      <c r="Z51" s="132"/>
      <c r="AA51" s="132"/>
      <c r="AB51" s="132"/>
      <c r="AC51" s="134"/>
      <c r="AD51" s="134"/>
      <c r="AE51" s="134"/>
      <c r="AF51" s="134"/>
      <c r="AG51" s="134"/>
      <c r="AH51" s="134"/>
      <c r="AI51" s="134"/>
      <c r="AJ51" s="132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2"/>
      <c r="AL51" s="132"/>
      <c r="AM51" s="132"/>
      <c r="AN51" s="132"/>
      <c r="AO51" s="134"/>
      <c r="AP51" s="132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2"/>
      <c r="AR51" s="132"/>
      <c r="AS51" s="132"/>
      <c r="AT51" s="132"/>
      <c r="AU51" s="134"/>
      <c r="AV51" s="131"/>
      <c r="AW51" s="131"/>
      <c r="AX51" s="136" t="s">
        <v>98</v>
      </c>
      <c r="AY51" s="136"/>
      <c r="AZ51" s="136"/>
      <c r="BA51" s="131"/>
      <c r="BB51" s="132"/>
      <c r="BC51" s="132"/>
      <c r="BD51" s="136"/>
      <c r="BE51" s="131"/>
      <c r="BF51" s="131"/>
    </row>
    <row r="52" spans="1:58" x14ac:dyDescent="0.2">
      <c r="A52" s="134" t="s">
        <v>99</v>
      </c>
      <c r="B52" s="134"/>
      <c r="C52" s="134"/>
      <c r="D52" s="134"/>
      <c r="E52" s="134"/>
      <c r="F52" s="134"/>
      <c r="G52" s="136" t="b">
        <f ca="1">NOT(AND(ISBLANK(INDIRECT("AQ"&amp;$AX$57)),ISBLANK(INDIRECT("BB"&amp;$AX$57))))</f>
        <v>1</v>
      </c>
      <c r="H52" s="134"/>
      <c r="I52" s="136"/>
      <c r="J52" s="136"/>
      <c r="K52" s="136"/>
      <c r="L52" s="134"/>
      <c r="M52" s="134"/>
      <c r="N52" s="134"/>
      <c r="O52" s="134"/>
      <c r="P52" s="133"/>
      <c r="Q52" s="134"/>
      <c r="R52" s="132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2"/>
      <c r="T52" s="132"/>
      <c r="U52" s="132"/>
      <c r="V52" s="132"/>
      <c r="W52" s="134"/>
      <c r="X52" s="132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2"/>
      <c r="Z52" s="132"/>
      <c r="AA52" s="132"/>
      <c r="AB52" s="132"/>
      <c r="AC52" s="134"/>
      <c r="AD52" s="134"/>
      <c r="AE52" s="134"/>
      <c r="AF52" s="134"/>
      <c r="AG52" s="134"/>
      <c r="AH52" s="134"/>
      <c r="AI52" s="134"/>
      <c r="AJ52" s="132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2"/>
      <c r="AL52" s="132"/>
      <c r="AM52" s="132"/>
      <c r="AN52" s="132"/>
      <c r="AO52" s="134"/>
      <c r="AP52" s="132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2"/>
      <c r="AR52" s="132"/>
      <c r="AS52" s="132"/>
      <c r="AT52" s="132"/>
      <c r="AU52" s="134"/>
      <c r="AV52" s="131"/>
      <c r="AW52" s="131"/>
      <c r="AX52" s="136" t="s">
        <v>100</v>
      </c>
      <c r="AY52" s="136"/>
      <c r="AZ52" s="136"/>
      <c r="BA52" s="131"/>
      <c r="BB52" s="132"/>
      <c r="BC52" s="132"/>
      <c r="BD52" s="136"/>
      <c r="BE52" s="131"/>
      <c r="BF52" s="131"/>
    </row>
    <row r="53" spans="1:58" x14ac:dyDescent="0.2">
      <c r="A53" s="134" t="s">
        <v>101</v>
      </c>
      <c r="B53" s="134"/>
      <c r="C53" s="134"/>
      <c r="D53" s="134"/>
      <c r="E53" s="134"/>
      <c r="F53" s="134"/>
      <c r="G53" s="136" t="b">
        <f ca="1">AND(NOT(ISBLANK(INDIRECT("AQ"&amp;$AX$57))),NOT(ISBLANK(INDIRECT("BB"&amp;$AX$57))))</f>
        <v>0</v>
      </c>
      <c r="H53" s="134"/>
      <c r="I53" s="136"/>
      <c r="J53" s="136"/>
      <c r="K53" s="136"/>
      <c r="L53" s="134"/>
      <c r="M53" s="134"/>
      <c r="N53" s="134"/>
      <c r="O53" s="134"/>
      <c r="P53" s="133"/>
      <c r="Q53" s="134"/>
      <c r="R53" s="132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2"/>
      <c r="T53" s="132"/>
      <c r="U53" s="132"/>
      <c r="V53" s="132"/>
      <c r="W53" s="134"/>
      <c r="X53" s="132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2"/>
      <c r="Z53" s="132"/>
      <c r="AA53" s="132"/>
      <c r="AB53" s="132"/>
      <c r="AC53" s="134"/>
      <c r="AD53" s="134"/>
      <c r="AE53" s="134"/>
      <c r="AF53" s="134"/>
      <c r="AG53" s="134"/>
      <c r="AH53" s="134"/>
      <c r="AI53" s="134"/>
      <c r="AJ53" s="132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2"/>
      <c r="AL53" s="132"/>
      <c r="AM53" s="132"/>
      <c r="AN53" s="132"/>
      <c r="AO53" s="134"/>
      <c r="AP53" s="132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2"/>
      <c r="AR53" s="132"/>
      <c r="AS53" s="132"/>
      <c r="AT53" s="132"/>
      <c r="AU53" s="134"/>
      <c r="AV53" s="131"/>
      <c r="AW53" s="131"/>
      <c r="AX53" s="136" t="s">
        <v>102</v>
      </c>
      <c r="AY53" s="136"/>
      <c r="AZ53" s="136"/>
      <c r="BA53" s="131"/>
      <c r="BB53" s="132"/>
      <c r="BC53" s="132"/>
      <c r="BD53" s="136"/>
      <c r="BE53" s="131"/>
      <c r="BF53" s="131"/>
    </row>
    <row r="54" spans="1:58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1"/>
      <c r="T54" s="131"/>
      <c r="U54" s="131"/>
      <c r="V54" s="131"/>
      <c r="W54" s="131"/>
      <c r="X54" s="132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1"/>
      <c r="AL54" s="131"/>
      <c r="AM54" s="131"/>
      <c r="AN54" s="131"/>
      <c r="AO54" s="131"/>
      <c r="AP54" s="132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1"/>
      <c r="AR54" s="131"/>
      <c r="AS54" s="131"/>
      <c r="AT54" s="131"/>
      <c r="AU54" s="131"/>
      <c r="AV54" s="131"/>
      <c r="AW54" s="131"/>
      <c r="AX54" s="136" t="s">
        <v>103</v>
      </c>
      <c r="AY54" s="136"/>
      <c r="AZ54" s="136"/>
      <c r="BA54" s="131"/>
      <c r="BB54" s="136"/>
      <c r="BC54" s="136"/>
      <c r="BD54" s="136"/>
      <c r="BE54" s="131"/>
      <c r="BF54" s="131"/>
    </row>
    <row r="55" spans="1:58" x14ac:dyDescent="0.2">
      <c r="A55" s="134" t="s">
        <v>104</v>
      </c>
      <c r="B55" s="134"/>
      <c r="C55" s="134"/>
      <c r="D55" s="134"/>
      <c r="E55" s="134"/>
      <c r="F55" s="134"/>
      <c r="G55" s="136" t="str">
        <f ca="1">IF(ISERROR(INDEX($AJ$50:$AJ$55,MATCH(TRUE,INDEX($AJ$50:$AJ$55&lt;&gt;"",0),0),1)),"",INDEX($AJ$50:$AJ$55,MATCH(TRUE,INDEX($AJ$50:$AJ$55&lt;&gt;"",0),0),1))</f>
        <v>75 Jahre SSV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4"/>
      <c r="X55" s="136" t="str">
        <f ca="1">IF(ISERROR(INDEX($AP$50:$AP$54,MATCH(TRUE,INDEX($AP$50:$AP$54&lt;&gt;"",0),0),1)),"",INDEX($AP$50:$AP$54,MATCH(TRUE,INDEX($AP$50:$AP$54&lt;&gt;"",0),0),1))</f>
        <v>Mehrdisziplin-Wettbewerb</v>
      </c>
      <c r="Y55" s="136"/>
      <c r="Z55" s="136"/>
      <c r="AA55" s="136"/>
      <c r="AB55" s="136"/>
      <c r="AC55" s="136"/>
      <c r="AD55" s="136"/>
      <c r="AE55" s="136"/>
      <c r="AF55" s="136"/>
      <c r="AG55" s="136"/>
      <c r="AH55" s="134"/>
      <c r="AI55" s="134"/>
      <c r="AJ55" s="132"/>
      <c r="AK55" s="132"/>
      <c r="AL55" s="132"/>
      <c r="AM55" s="132"/>
      <c r="AN55" s="132"/>
      <c r="AO55" s="134"/>
      <c r="AP55" s="132"/>
      <c r="AQ55" s="132"/>
      <c r="AR55" s="132"/>
      <c r="AS55" s="132"/>
      <c r="AT55" s="132"/>
      <c r="AU55" s="134"/>
      <c r="AV55" s="131"/>
      <c r="AW55" s="131"/>
      <c r="AX55" s="131"/>
      <c r="AY55" s="131"/>
      <c r="AZ55" s="131"/>
      <c r="BA55" s="131"/>
      <c r="BB55" s="136"/>
      <c r="BC55" s="136"/>
      <c r="BD55" s="136"/>
      <c r="BE55" s="131"/>
      <c r="BF55" s="131"/>
    </row>
    <row r="56" spans="1:58" x14ac:dyDescent="0.2">
      <c r="A56" s="134" t="s">
        <v>105</v>
      </c>
      <c r="B56" s="134"/>
      <c r="C56" s="134"/>
      <c r="D56" s="134"/>
      <c r="E56" s="134"/>
      <c r="F56" s="134"/>
      <c r="G56" s="136" t="str">
        <f ca="1">IF(ISERROR(INDEX($R$50:$R$55,MATCH(TRUE,INDEX($R$50:$R$55&lt;&gt;"",0),0),1)),"",INDEX($R$50:$R$55,MATCH(TRUE,INDEX($R$50:$R$55&lt;&gt;"",0),0),1))</f>
        <v/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4"/>
      <c r="X56" s="136" t="str">
        <f ca="1">IF(ISERROR(INDEX($X$50:$X$54,MATCH(TRUE,INDEX($X$50:$X$54&lt;&gt;"",0),0),1)),"",INDEX($X$50:$X$54,MATCH(TRUE,INDEX($X$50:$X$54&lt;&gt;"",0),0),1))</f>
        <v/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4"/>
      <c r="AO56" s="134"/>
      <c r="AP56" s="134"/>
      <c r="AQ56" s="134"/>
      <c r="AR56" s="134"/>
      <c r="AS56" s="134"/>
      <c r="AT56" s="134"/>
      <c r="AU56" s="134"/>
      <c r="AV56" s="131"/>
      <c r="AW56" s="131"/>
      <c r="AX56" s="136" t="s">
        <v>8</v>
      </c>
      <c r="AY56" s="131"/>
      <c r="AZ56" s="131"/>
      <c r="BA56" s="131"/>
      <c r="BB56" s="136"/>
      <c r="BC56" s="136"/>
      <c r="BD56" s="136"/>
      <c r="BE56" s="131"/>
      <c r="BF56" s="131"/>
    </row>
    <row r="57" spans="1:58" x14ac:dyDescent="0.2">
      <c r="A57" s="134" t="s">
        <v>8</v>
      </c>
      <c r="B57" s="134"/>
      <c r="C57" s="134"/>
      <c r="D57" s="134"/>
      <c r="E57" s="134"/>
      <c r="F57" s="134"/>
      <c r="G57" s="136" t="str">
        <f ca="1">IF(EXACT(UPPER(INDIRECT("AQ"&amp;$AX$57)),"X"),"M",IF(EXACT(UPPER(INDIRECT("BB"&amp;$AX$57)),"X"),"E",""))</f>
        <v>E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1"/>
      <c r="AW57" s="131"/>
      <c r="AX57" s="132">
        <v>20</v>
      </c>
      <c r="AY57" s="8"/>
      <c r="AZ57" s="131"/>
      <c r="BA57" s="131"/>
      <c r="BB57" s="136"/>
      <c r="BC57" s="136"/>
      <c r="BD57" s="136"/>
      <c r="BE57" s="131"/>
      <c r="BF57" s="131"/>
    </row>
    <row r="58" spans="1:58" x14ac:dyDescent="0.2">
      <c r="A58" s="134" t="s">
        <v>9</v>
      </c>
      <c r="B58" s="134"/>
      <c r="C58" s="134"/>
      <c r="D58" s="134"/>
      <c r="E58" s="134"/>
      <c r="F58" s="134"/>
      <c r="G58" s="134" t="str">
        <f ca="1">IF(ISBLANK(INDIRECT("AE"&amp;$AX$57)),"",INDIRECT("AE"&amp;$AX$57))</f>
        <v/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x14ac:dyDescent="0.2">
      <c r="A59" s="8" t="str">
        <f>MID(ADDRESS(1,1,1,1,"Tabellenname"),13,1)</f>
        <v>!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1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1:58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1:58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1:58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1:58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1:58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</row>
    <row r="72" spans="1:58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</row>
    <row r="73" spans="1:5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</row>
    <row r="74" spans="1:5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</row>
    <row r="75" spans="1:5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1:5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</row>
    <row r="77" spans="1:5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</row>
    <row r="78" spans="1:5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</row>
    <row r="79" spans="1:58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</row>
    <row r="80" spans="1:58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</row>
    <row r="81" spans="1:58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1:58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</row>
    <row r="83" spans="1:58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</row>
    <row r="84" spans="1:58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</row>
    <row r="85" spans="1:58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8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8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8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8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</row>
    <row r="90" spans="1:58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</row>
    <row r="91" spans="1:58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8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8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</row>
    <row r="95" spans="1:58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8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58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58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</row>
    <row r="99" spans="1:5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1:5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1:5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</row>
    <row r="102" spans="1:5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1:5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1:5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1:5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1:5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1:5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1:5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1:5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1:5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1:5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1:5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</row>
  </sheetData>
  <sheetProtection algorithmName="SHA-512" hashValue="+HqwNuz23rkKfyS816caHPOzWaRQjXVreloBxKIbm1S/c6zC16yXQUhpG1JHv5RkiKT0vHxEJiS5HF8vjuYAeQ==" saltValue="P1wa4mK6npF4qSnc2MEGQA==" spinCount="100000" sheet="1" selectLockedCells="1"/>
  <mergeCells count="97">
    <mergeCell ref="P28:AL28"/>
    <mergeCell ref="AY28:BD28"/>
    <mergeCell ref="B26:D26"/>
    <mergeCell ref="E26:G26"/>
    <mergeCell ref="H26:Y26"/>
    <mergeCell ref="Z26:AQ26"/>
    <mergeCell ref="AR26:AX26"/>
    <mergeCell ref="AY26:BD26"/>
    <mergeCell ref="B25:D25"/>
    <mergeCell ref="E25:G25"/>
    <mergeCell ref="H25:Y25"/>
    <mergeCell ref="Z25:AQ25"/>
    <mergeCell ref="AR25:AX25"/>
    <mergeCell ref="AY25:BD25"/>
    <mergeCell ref="BB20:BC21"/>
    <mergeCell ref="B24:D24"/>
    <mergeCell ref="E24:G24"/>
    <mergeCell ref="H24:Y24"/>
    <mergeCell ref="Z24:AQ24"/>
    <mergeCell ref="AR24:AX24"/>
    <mergeCell ref="AY24:BD24"/>
    <mergeCell ref="B20:F21"/>
    <mergeCell ref="H20:AD21"/>
    <mergeCell ref="AE20:AG21"/>
    <mergeCell ref="AI20:AP21"/>
    <mergeCell ref="AQ20:AR21"/>
    <mergeCell ref="AT20:BA21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B16:I16"/>
    <mergeCell ref="J16:K17"/>
    <mergeCell ref="M16:T16"/>
    <mergeCell ref="U16:V17"/>
    <mergeCell ref="X16:AE16"/>
    <mergeCell ref="AF16:AG17"/>
    <mergeCell ref="AI14:AP14"/>
    <mergeCell ref="AQ14:AR15"/>
    <mergeCell ref="AT14:BA14"/>
    <mergeCell ref="BB14:BC15"/>
    <mergeCell ref="B15:I15"/>
    <mergeCell ref="M15:T15"/>
    <mergeCell ref="X15:AE15"/>
    <mergeCell ref="AI15:AP15"/>
    <mergeCell ref="AT15:BA15"/>
    <mergeCell ref="B14:I14"/>
    <mergeCell ref="J14:K15"/>
    <mergeCell ref="M14:T14"/>
    <mergeCell ref="U14:V15"/>
    <mergeCell ref="X14:AE14"/>
    <mergeCell ref="AF14:AG15"/>
    <mergeCell ref="AI12:AP12"/>
    <mergeCell ref="AQ12:AR13"/>
    <mergeCell ref="B13:I13"/>
    <mergeCell ref="M13:T13"/>
    <mergeCell ref="X13:AE13"/>
    <mergeCell ref="AI13:AP13"/>
    <mergeCell ref="B12:I12"/>
    <mergeCell ref="J12:K13"/>
    <mergeCell ref="M12:T12"/>
    <mergeCell ref="U12:V13"/>
    <mergeCell ref="X12:AE12"/>
    <mergeCell ref="AF12:AG13"/>
    <mergeCell ref="AI8:AP8"/>
    <mergeCell ref="AQ8:AR9"/>
    <mergeCell ref="B9:I9"/>
    <mergeCell ref="M9:T9"/>
    <mergeCell ref="X9:AE9"/>
    <mergeCell ref="AI9:AP9"/>
    <mergeCell ref="B8:I8"/>
    <mergeCell ref="J8:K9"/>
    <mergeCell ref="M8:T8"/>
    <mergeCell ref="U8:V9"/>
    <mergeCell ref="X8:AE8"/>
    <mergeCell ref="AF8:AG9"/>
    <mergeCell ref="BB6:BC7"/>
    <mergeCell ref="B7:I7"/>
    <mergeCell ref="M7:T7"/>
    <mergeCell ref="X7:AE7"/>
    <mergeCell ref="AI7:AP7"/>
    <mergeCell ref="AT7:BA7"/>
    <mergeCell ref="B1:AW4"/>
    <mergeCell ref="B6:I6"/>
    <mergeCell ref="J6:K7"/>
    <mergeCell ref="M6:T6"/>
    <mergeCell ref="U6:V7"/>
    <mergeCell ref="X6:AE6"/>
    <mergeCell ref="AF6:AG7"/>
    <mergeCell ref="AI6:AP6"/>
    <mergeCell ref="AQ6:AR7"/>
    <mergeCell ref="AT6:BA6"/>
  </mergeCells>
  <dataValidations count="1">
    <dataValidation type="list" allowBlank="1" showInputMessage="1" showErrorMessage="1" sqref="AE20:AG21" xr:uid="{99DF07DE-9C77-254A-927F-8D76D1B969A2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4B823-EA94-5143-BFFA-87A1E5FAD9CA}">
  <dimension ref="A1:BF112"/>
  <sheetViews>
    <sheetView zoomScale="99" workbookViewId="0">
      <selection activeCell="BD11" sqref="BD11"/>
    </sheetView>
  </sheetViews>
  <sheetFormatPr baseColWidth="10" defaultRowHeight="15" x14ac:dyDescent="0.2"/>
  <cols>
    <col min="1" max="58" width="2.33203125" style="7" customWidth="1"/>
    <col min="59" max="16384" width="10.83203125" style="7"/>
  </cols>
  <sheetData>
    <row r="1" spans="1:57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7" x14ac:dyDescent="0.2">
      <c r="A5" s="1"/>
      <c r="B5" s="3" t="s">
        <v>76</v>
      </c>
      <c r="C5" s="1"/>
      <c r="D5" s="1"/>
      <c r="E5" s="1"/>
      <c r="F5" s="1"/>
      <c r="G5" s="1"/>
      <c r="H5" s="1"/>
      <c r="I5" s="1"/>
      <c r="J5" s="1"/>
      <c r="K5" s="1"/>
      <c r="L5" s="1"/>
      <c r="M5" s="120" t="str">
        <f ca="1">IF($M$50&gt;1,"Bitte nur einen Wettbewerb auswählen!","")</f>
        <v/>
      </c>
      <c r="N5" s="121"/>
      <c r="O5" s="121"/>
      <c r="P5" s="122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"/>
      <c r="BE5" s="1"/>
    </row>
    <row r="6" spans="1:57" ht="15" customHeight="1" x14ac:dyDescent="0.2">
      <c r="A6" s="1"/>
      <c r="B6" s="77" t="s">
        <v>122</v>
      </c>
      <c r="C6" s="78"/>
      <c r="D6" s="78"/>
      <c r="E6" s="78"/>
      <c r="F6" s="78"/>
      <c r="G6" s="78"/>
      <c r="H6" s="78"/>
      <c r="I6" s="79"/>
      <c r="J6" s="116" t="s">
        <v>124</v>
      </c>
      <c r="K6" s="117"/>
      <c r="L6" s="1"/>
      <c r="M6" s="123"/>
      <c r="N6" s="123"/>
      <c r="O6" s="123"/>
      <c r="P6" s="123"/>
      <c r="Q6" s="123"/>
      <c r="R6" s="123"/>
      <c r="S6" s="123"/>
      <c r="T6" s="123"/>
      <c r="U6" s="124"/>
      <c r="V6" s="124"/>
      <c r="W6" s="125"/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5"/>
      <c r="AI6" s="123"/>
      <c r="AJ6" s="123"/>
      <c r="AK6" s="123"/>
      <c r="AL6" s="123"/>
      <c r="AM6" s="123"/>
      <c r="AN6" s="123"/>
      <c r="AO6" s="123"/>
      <c r="AP6" s="123"/>
      <c r="AQ6" s="124"/>
      <c r="AR6" s="124"/>
      <c r="AS6" s="125"/>
      <c r="AT6" s="123"/>
      <c r="AU6" s="123"/>
      <c r="AV6" s="123"/>
      <c r="AW6" s="123"/>
      <c r="AX6" s="123"/>
      <c r="AY6" s="123"/>
      <c r="AZ6" s="123"/>
      <c r="BA6" s="123"/>
      <c r="BB6" s="124"/>
      <c r="BC6" s="124"/>
      <c r="BD6" s="1"/>
      <c r="BE6" s="1"/>
    </row>
    <row r="7" spans="1:57" ht="15" customHeight="1" x14ac:dyDescent="0.2">
      <c r="A7" s="1"/>
      <c r="B7" s="84" t="s">
        <v>123</v>
      </c>
      <c r="C7" s="85"/>
      <c r="D7" s="85"/>
      <c r="E7" s="85"/>
      <c r="F7" s="85"/>
      <c r="G7" s="85"/>
      <c r="H7" s="85"/>
      <c r="I7" s="86"/>
      <c r="J7" s="118"/>
      <c r="K7" s="119"/>
      <c r="L7" s="1"/>
      <c r="M7" s="126"/>
      <c r="N7" s="126"/>
      <c r="O7" s="126"/>
      <c r="P7" s="126"/>
      <c r="Q7" s="126"/>
      <c r="R7" s="126"/>
      <c r="S7" s="126"/>
      <c r="T7" s="126"/>
      <c r="U7" s="124"/>
      <c r="V7" s="124"/>
      <c r="W7" s="125"/>
      <c r="X7" s="126"/>
      <c r="Y7" s="126"/>
      <c r="Z7" s="126"/>
      <c r="AA7" s="126"/>
      <c r="AB7" s="126"/>
      <c r="AC7" s="126"/>
      <c r="AD7" s="126"/>
      <c r="AE7" s="126"/>
      <c r="AF7" s="124"/>
      <c r="AG7" s="124"/>
      <c r="AH7" s="125"/>
      <c r="AI7" s="126"/>
      <c r="AJ7" s="126"/>
      <c r="AK7" s="126"/>
      <c r="AL7" s="126"/>
      <c r="AM7" s="126"/>
      <c r="AN7" s="126"/>
      <c r="AO7" s="126"/>
      <c r="AP7" s="126"/>
      <c r="AQ7" s="124"/>
      <c r="AR7" s="124"/>
      <c r="AS7" s="125"/>
      <c r="AT7" s="126"/>
      <c r="AU7" s="126"/>
      <c r="AV7" s="126"/>
      <c r="AW7" s="126"/>
      <c r="AX7" s="126"/>
      <c r="AY7" s="126"/>
      <c r="AZ7" s="126"/>
      <c r="BA7" s="126"/>
      <c r="BB7" s="124"/>
      <c r="BC7" s="124"/>
      <c r="BD7" s="1"/>
      <c r="BE7" s="1"/>
    </row>
    <row r="8" spans="1:57" x14ac:dyDescent="0.2">
      <c r="A8" s="1"/>
      <c r="B8" s="111"/>
      <c r="C8" s="111"/>
      <c r="D8" s="111"/>
      <c r="E8" s="111"/>
      <c r="F8" s="111"/>
      <c r="G8" s="111"/>
      <c r="H8" s="111"/>
      <c r="I8" s="111"/>
      <c r="J8" s="112"/>
      <c r="K8" s="112"/>
      <c r="L8" s="113"/>
      <c r="M8" s="123"/>
      <c r="N8" s="123"/>
      <c r="O8" s="123"/>
      <c r="P8" s="123"/>
      <c r="Q8" s="123"/>
      <c r="R8" s="123"/>
      <c r="S8" s="123"/>
      <c r="T8" s="123"/>
      <c r="U8" s="124"/>
      <c r="V8" s="124"/>
      <c r="W8" s="125"/>
      <c r="X8" s="123"/>
      <c r="Y8" s="123"/>
      <c r="Z8" s="123"/>
      <c r="AA8" s="123"/>
      <c r="AB8" s="123"/>
      <c r="AC8" s="123"/>
      <c r="AD8" s="123"/>
      <c r="AE8" s="123"/>
      <c r="AF8" s="124"/>
      <c r="AG8" s="124"/>
      <c r="AH8" s="125"/>
      <c r="AI8" s="123"/>
      <c r="AJ8" s="123"/>
      <c r="AK8" s="123"/>
      <c r="AL8" s="123"/>
      <c r="AM8" s="123"/>
      <c r="AN8" s="123"/>
      <c r="AO8" s="123"/>
      <c r="AP8" s="123"/>
      <c r="AQ8" s="124"/>
      <c r="AR8" s="124"/>
      <c r="AS8" s="121"/>
      <c r="AT8" s="127"/>
      <c r="AU8" s="125"/>
      <c r="AV8" s="125"/>
      <c r="AW8" s="125"/>
      <c r="AX8" s="125"/>
      <c r="AY8" s="125"/>
      <c r="AZ8" s="125"/>
      <c r="BA8" s="125"/>
      <c r="BB8" s="125"/>
      <c r="BC8" s="125"/>
      <c r="BD8" s="113"/>
      <c r="BE8" s="113"/>
    </row>
    <row r="9" spans="1:57" x14ac:dyDescent="0.2">
      <c r="A9" s="1"/>
      <c r="B9" s="114"/>
      <c r="C9" s="114"/>
      <c r="D9" s="114"/>
      <c r="E9" s="114"/>
      <c r="F9" s="114"/>
      <c r="G9" s="114"/>
      <c r="H9" s="114"/>
      <c r="I9" s="114"/>
      <c r="J9" s="112"/>
      <c r="K9" s="112"/>
      <c r="L9" s="113"/>
      <c r="M9" s="126"/>
      <c r="N9" s="126"/>
      <c r="O9" s="126"/>
      <c r="P9" s="126"/>
      <c r="Q9" s="126"/>
      <c r="R9" s="126"/>
      <c r="S9" s="126"/>
      <c r="T9" s="126"/>
      <c r="U9" s="124"/>
      <c r="V9" s="124"/>
      <c r="W9" s="125"/>
      <c r="X9" s="126"/>
      <c r="Y9" s="126"/>
      <c r="Z9" s="126"/>
      <c r="AA9" s="126"/>
      <c r="AB9" s="126"/>
      <c r="AC9" s="126"/>
      <c r="AD9" s="126"/>
      <c r="AE9" s="126"/>
      <c r="AF9" s="124"/>
      <c r="AG9" s="124"/>
      <c r="AH9" s="125"/>
      <c r="AI9" s="126"/>
      <c r="AJ9" s="126"/>
      <c r="AK9" s="126"/>
      <c r="AL9" s="126"/>
      <c r="AM9" s="126"/>
      <c r="AN9" s="126"/>
      <c r="AO9" s="126"/>
      <c r="AP9" s="126"/>
      <c r="AQ9" s="124"/>
      <c r="AR9" s="124"/>
      <c r="AS9" s="121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15"/>
      <c r="BE9" s="115"/>
    </row>
    <row r="10" spans="1:5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15"/>
      <c r="BE10" s="115"/>
    </row>
    <row r="11" spans="1:57" x14ac:dyDescent="0.2">
      <c r="A11" s="1"/>
      <c r="B11" s="3" t="s">
        <v>77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21"/>
      <c r="N11" s="121"/>
      <c r="O11" s="120" t="str">
        <f ca="1">IF($M$51&gt;1,"Bitte nur eine Wettkampfklasse auswählen!","")</f>
        <v/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15"/>
      <c r="BE11" s="115"/>
    </row>
    <row r="12" spans="1:57" x14ac:dyDescent="0.2">
      <c r="A12" s="1"/>
      <c r="B12" s="87" t="s">
        <v>125</v>
      </c>
      <c r="C12" s="88"/>
      <c r="D12" s="88"/>
      <c r="E12" s="88"/>
      <c r="F12" s="88"/>
      <c r="G12" s="88"/>
      <c r="H12" s="88"/>
      <c r="I12" s="89"/>
      <c r="J12" s="80"/>
      <c r="K12" s="81"/>
      <c r="L12" s="1"/>
      <c r="M12" s="129"/>
      <c r="N12" s="129"/>
      <c r="O12" s="129"/>
      <c r="P12" s="129"/>
      <c r="Q12" s="129"/>
      <c r="R12" s="129"/>
      <c r="S12" s="129"/>
      <c r="T12" s="129"/>
      <c r="U12" s="124"/>
      <c r="V12" s="124"/>
      <c r="W12" s="125"/>
      <c r="X12" s="129"/>
      <c r="Y12" s="129"/>
      <c r="Z12" s="129"/>
      <c r="AA12" s="129"/>
      <c r="AB12" s="129"/>
      <c r="AC12" s="129"/>
      <c r="AD12" s="129"/>
      <c r="AE12" s="129"/>
      <c r="AF12" s="124"/>
      <c r="AG12" s="124"/>
      <c r="AH12" s="125"/>
      <c r="AI12" s="129"/>
      <c r="AJ12" s="129"/>
      <c r="AK12" s="129"/>
      <c r="AL12" s="129"/>
      <c r="AM12" s="129"/>
      <c r="AN12" s="129"/>
      <c r="AO12" s="129"/>
      <c r="AP12" s="129"/>
      <c r="AQ12" s="124"/>
      <c r="AR12" s="124"/>
      <c r="AS12" s="121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15"/>
      <c r="BE12" s="115"/>
    </row>
    <row r="13" spans="1:57" x14ac:dyDescent="0.2">
      <c r="A13" s="1"/>
      <c r="B13" s="84" t="s">
        <v>127</v>
      </c>
      <c r="C13" s="85"/>
      <c r="D13" s="85"/>
      <c r="E13" s="85"/>
      <c r="F13" s="85"/>
      <c r="G13" s="85"/>
      <c r="H13" s="85"/>
      <c r="I13" s="86"/>
      <c r="J13" s="82"/>
      <c r="K13" s="83"/>
      <c r="L13" s="1"/>
      <c r="M13" s="126"/>
      <c r="N13" s="126"/>
      <c r="O13" s="126"/>
      <c r="P13" s="126"/>
      <c r="Q13" s="126"/>
      <c r="R13" s="126"/>
      <c r="S13" s="126"/>
      <c r="T13" s="126"/>
      <c r="U13" s="124"/>
      <c r="V13" s="124"/>
      <c r="W13" s="125"/>
      <c r="X13" s="126"/>
      <c r="Y13" s="126"/>
      <c r="Z13" s="126"/>
      <c r="AA13" s="126"/>
      <c r="AB13" s="126"/>
      <c r="AC13" s="126"/>
      <c r="AD13" s="126"/>
      <c r="AE13" s="126"/>
      <c r="AF13" s="124"/>
      <c r="AG13" s="124"/>
      <c r="AH13" s="125"/>
      <c r="AI13" s="126"/>
      <c r="AJ13" s="126"/>
      <c r="AK13" s="126"/>
      <c r="AL13" s="126"/>
      <c r="AM13" s="126"/>
      <c r="AN13" s="126"/>
      <c r="AO13" s="126"/>
      <c r="AP13" s="126"/>
      <c r="AQ13" s="124"/>
      <c r="AR13" s="124"/>
      <c r="AS13" s="121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38"/>
      <c r="BE13" s="38"/>
    </row>
    <row r="14" spans="1:57" x14ac:dyDescent="0.2">
      <c r="A14" s="1"/>
      <c r="B14" s="87" t="s">
        <v>126</v>
      </c>
      <c r="C14" s="88"/>
      <c r="D14" s="88"/>
      <c r="E14" s="88"/>
      <c r="F14" s="88"/>
      <c r="G14" s="88"/>
      <c r="H14" s="88"/>
      <c r="I14" s="89"/>
      <c r="J14" s="80"/>
      <c r="K14" s="81"/>
      <c r="L14" s="1"/>
      <c r="M14" s="129"/>
      <c r="N14" s="129"/>
      <c r="O14" s="129"/>
      <c r="P14" s="129"/>
      <c r="Q14" s="129"/>
      <c r="R14" s="129"/>
      <c r="S14" s="129"/>
      <c r="T14" s="129"/>
      <c r="U14" s="124"/>
      <c r="V14" s="124"/>
      <c r="W14" s="125"/>
      <c r="X14" s="129"/>
      <c r="Y14" s="129"/>
      <c r="Z14" s="129"/>
      <c r="AA14" s="129"/>
      <c r="AB14" s="129"/>
      <c r="AC14" s="129"/>
      <c r="AD14" s="129"/>
      <c r="AE14" s="129"/>
      <c r="AF14" s="124"/>
      <c r="AG14" s="124"/>
      <c r="AH14" s="125"/>
      <c r="AI14" s="129"/>
      <c r="AJ14" s="129"/>
      <c r="AK14" s="129"/>
      <c r="AL14" s="129"/>
      <c r="AM14" s="129"/>
      <c r="AN14" s="129"/>
      <c r="AO14" s="129"/>
      <c r="AP14" s="129"/>
      <c r="AQ14" s="124"/>
      <c r="AR14" s="124"/>
      <c r="AS14" s="121"/>
      <c r="AT14" s="129"/>
      <c r="AU14" s="129"/>
      <c r="AV14" s="129"/>
      <c r="AW14" s="129"/>
      <c r="AX14" s="129"/>
      <c r="AY14" s="129"/>
      <c r="AZ14" s="129"/>
      <c r="BA14" s="129"/>
      <c r="BB14" s="124"/>
      <c r="BC14" s="124"/>
      <c r="BD14" s="38"/>
      <c r="BE14" s="38"/>
    </row>
    <row r="15" spans="1:57" x14ac:dyDescent="0.2">
      <c r="A15" s="1"/>
      <c r="B15" s="84" t="s">
        <v>128</v>
      </c>
      <c r="C15" s="85"/>
      <c r="D15" s="85"/>
      <c r="E15" s="85"/>
      <c r="F15" s="85"/>
      <c r="G15" s="85"/>
      <c r="H15" s="85"/>
      <c r="I15" s="86"/>
      <c r="J15" s="82"/>
      <c r="K15" s="83"/>
      <c r="L15" s="1"/>
      <c r="M15" s="126"/>
      <c r="N15" s="126"/>
      <c r="O15" s="126"/>
      <c r="P15" s="126"/>
      <c r="Q15" s="126"/>
      <c r="R15" s="126"/>
      <c r="S15" s="126"/>
      <c r="T15" s="126"/>
      <c r="U15" s="124"/>
      <c r="V15" s="124"/>
      <c r="W15" s="125"/>
      <c r="X15" s="126"/>
      <c r="Y15" s="126"/>
      <c r="Z15" s="126"/>
      <c r="AA15" s="126"/>
      <c r="AB15" s="126"/>
      <c r="AC15" s="126"/>
      <c r="AD15" s="126"/>
      <c r="AE15" s="126"/>
      <c r="AF15" s="124"/>
      <c r="AG15" s="124"/>
      <c r="AH15" s="125"/>
      <c r="AI15" s="126"/>
      <c r="AJ15" s="126"/>
      <c r="AK15" s="126"/>
      <c r="AL15" s="126"/>
      <c r="AM15" s="126"/>
      <c r="AN15" s="126"/>
      <c r="AO15" s="126"/>
      <c r="AP15" s="126"/>
      <c r="AQ15" s="124"/>
      <c r="AR15" s="124"/>
      <c r="AS15" s="121"/>
      <c r="AT15" s="126"/>
      <c r="AU15" s="126"/>
      <c r="AV15" s="126"/>
      <c r="AW15" s="126"/>
      <c r="AX15" s="126"/>
      <c r="AY15" s="126"/>
      <c r="AZ15" s="126"/>
      <c r="BA15" s="126"/>
      <c r="BB15" s="124"/>
      <c r="BC15" s="124"/>
      <c r="BD15" s="38"/>
      <c r="BE15" s="38"/>
    </row>
    <row r="16" spans="1:57" ht="14" customHeight="1" x14ac:dyDescent="0.2">
      <c r="A16" s="11"/>
      <c r="B16" s="87" t="s">
        <v>129</v>
      </c>
      <c r="C16" s="88"/>
      <c r="D16" s="88"/>
      <c r="E16" s="88"/>
      <c r="F16" s="88"/>
      <c r="G16" s="88"/>
      <c r="H16" s="88"/>
      <c r="I16" s="89"/>
      <c r="J16" s="80"/>
      <c r="K16" s="81"/>
      <c r="L16" s="1"/>
      <c r="M16" s="129"/>
      <c r="N16" s="129"/>
      <c r="O16" s="129"/>
      <c r="P16" s="129"/>
      <c r="Q16" s="129"/>
      <c r="R16" s="129"/>
      <c r="S16" s="129"/>
      <c r="T16" s="129"/>
      <c r="U16" s="124"/>
      <c r="V16" s="124"/>
      <c r="W16" s="125"/>
      <c r="X16" s="129"/>
      <c r="Y16" s="129"/>
      <c r="Z16" s="129"/>
      <c r="AA16" s="129"/>
      <c r="AB16" s="129"/>
      <c r="AC16" s="129"/>
      <c r="AD16" s="129"/>
      <c r="AE16" s="129"/>
      <c r="AF16" s="124"/>
      <c r="AG16" s="124"/>
      <c r="AH16" s="125"/>
      <c r="AI16" s="129"/>
      <c r="AJ16" s="129"/>
      <c r="AK16" s="129"/>
      <c r="AL16" s="129"/>
      <c r="AM16" s="129"/>
      <c r="AN16" s="129"/>
      <c r="AO16" s="129"/>
      <c r="AP16" s="129"/>
      <c r="AQ16" s="124"/>
      <c r="AR16" s="124"/>
      <c r="AS16" s="121"/>
      <c r="AT16" s="129"/>
      <c r="AU16" s="129"/>
      <c r="AV16" s="129"/>
      <c r="AW16" s="129"/>
      <c r="AX16" s="129"/>
      <c r="AY16" s="129"/>
      <c r="AZ16" s="129"/>
      <c r="BA16" s="129"/>
      <c r="BB16" s="124"/>
      <c r="BC16" s="124"/>
      <c r="BD16" s="38"/>
      <c r="BE16" s="38"/>
    </row>
    <row r="17" spans="1:58" ht="14" customHeight="1" x14ac:dyDescent="0.2">
      <c r="A17" s="12"/>
      <c r="B17" s="84" t="s">
        <v>130</v>
      </c>
      <c r="C17" s="85"/>
      <c r="D17" s="85"/>
      <c r="E17" s="85"/>
      <c r="F17" s="85"/>
      <c r="G17" s="85"/>
      <c r="H17" s="85"/>
      <c r="I17" s="86"/>
      <c r="J17" s="82"/>
      <c r="K17" s="83"/>
      <c r="L17" s="1"/>
      <c r="M17" s="126"/>
      <c r="N17" s="126"/>
      <c r="O17" s="126"/>
      <c r="P17" s="126"/>
      <c r="Q17" s="126"/>
      <c r="R17" s="126"/>
      <c r="S17" s="126"/>
      <c r="T17" s="126"/>
      <c r="U17" s="124"/>
      <c r="V17" s="124"/>
      <c r="W17" s="125"/>
      <c r="X17" s="126"/>
      <c r="Y17" s="126"/>
      <c r="Z17" s="126"/>
      <c r="AA17" s="126"/>
      <c r="AB17" s="126"/>
      <c r="AC17" s="126"/>
      <c r="AD17" s="126"/>
      <c r="AE17" s="126"/>
      <c r="AF17" s="124"/>
      <c r="AG17" s="124"/>
      <c r="AH17" s="125"/>
      <c r="AI17" s="126"/>
      <c r="AJ17" s="126"/>
      <c r="AK17" s="126"/>
      <c r="AL17" s="126"/>
      <c r="AM17" s="126"/>
      <c r="AN17" s="126"/>
      <c r="AO17" s="126"/>
      <c r="AP17" s="126"/>
      <c r="AQ17" s="124"/>
      <c r="AR17" s="124"/>
      <c r="AS17" s="121"/>
      <c r="AT17" s="126"/>
      <c r="AU17" s="126"/>
      <c r="AV17" s="126"/>
      <c r="AW17" s="126"/>
      <c r="AX17" s="126"/>
      <c r="AY17" s="126"/>
      <c r="AZ17" s="126"/>
      <c r="BA17" s="126"/>
      <c r="BB17" s="124"/>
      <c r="BC17" s="124"/>
      <c r="BD17" s="38"/>
      <c r="BE17" s="38"/>
    </row>
    <row r="18" spans="1:58" ht="14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"/>
      <c r="X18" s="12"/>
      <c r="Y18" s="12"/>
      <c r="Z18" s="12"/>
      <c r="AA18" s="12"/>
      <c r="AB18" s="12"/>
      <c r="AC18" s="12"/>
      <c r="AD18" s="12"/>
      <c r="AE18" s="12"/>
      <c r="AF18" s="13"/>
      <c r="AG18" s="13"/>
      <c r="AH18" s="1"/>
      <c r="AI18" s="12"/>
      <c r="AJ18" s="12"/>
      <c r="AK18" s="12"/>
      <c r="AL18" s="12"/>
      <c r="AM18" s="12"/>
      <c r="AN18" s="12"/>
      <c r="AO18" s="12"/>
      <c r="AP18" s="12"/>
      <c r="AQ18" s="13"/>
      <c r="AR18" s="13"/>
      <c r="AS18" s="1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8" ht="14" customHeight="1" x14ac:dyDescent="0.2">
      <c r="A19" s="12"/>
      <c r="B19" s="3" t="s">
        <v>78</v>
      </c>
      <c r="C19" s="15"/>
      <c r="D19" s="16"/>
      <c r="E19" s="17"/>
      <c r="F19" s="15"/>
      <c r="G19" s="16"/>
      <c r="H19" s="3" t="s">
        <v>1</v>
      </c>
      <c r="I19" s="15"/>
      <c r="J19" s="16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79</v>
      </c>
      <c r="AJ19" s="3"/>
      <c r="AK19" s="3"/>
      <c r="AL19" s="3"/>
      <c r="AM19" s="3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8" ht="14" customHeight="1" x14ac:dyDescent="0.2">
      <c r="A20" s="18"/>
      <c r="B20" s="96" t="str">
        <f ca="1">IF(ISBLANK(INDIRECT("'Kopfdaten'"&amp;$A$59&amp;"D6")),"",INDIRECT("'Kopfdaten'"&amp;$A$59&amp;"D6"))</f>
        <v/>
      </c>
      <c r="C20" s="97"/>
      <c r="D20" s="97"/>
      <c r="E20" s="97"/>
      <c r="F20" s="98"/>
      <c r="G20" s="18"/>
      <c r="H20" s="102" t="str">
        <f ca="1">IF(ISBLANK(INDIRECT("'Kopfdaten'"&amp;$A$59&amp;"I6")),"",INDIRECT("'Kopfdaten'"&amp;$A$59&amp;"I6"))</f>
        <v/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37"/>
      <c r="AF20" s="138"/>
      <c r="AG20" s="138"/>
      <c r="AH20" s="1"/>
      <c r="AI20" s="106" t="s">
        <v>80</v>
      </c>
      <c r="AJ20" s="106"/>
      <c r="AK20" s="106"/>
      <c r="AL20" s="106"/>
      <c r="AM20" s="106"/>
      <c r="AN20" s="106"/>
      <c r="AO20" s="106"/>
      <c r="AP20" s="106"/>
      <c r="AQ20" s="116"/>
      <c r="AR20" s="117"/>
      <c r="AS20" s="1"/>
      <c r="AT20" s="106" t="s">
        <v>81</v>
      </c>
      <c r="AU20" s="106"/>
      <c r="AV20" s="106"/>
      <c r="AW20" s="106"/>
      <c r="AX20" s="106"/>
      <c r="AY20" s="106"/>
      <c r="AZ20" s="106"/>
      <c r="BA20" s="106"/>
      <c r="BB20" s="116" t="s">
        <v>124</v>
      </c>
      <c r="BC20" s="117"/>
      <c r="BD20" s="1"/>
      <c r="BE20" s="1"/>
    </row>
    <row r="21" spans="1:58" ht="14" customHeight="1" x14ac:dyDescent="0.2">
      <c r="A21" s="12"/>
      <c r="B21" s="99"/>
      <c r="C21" s="100"/>
      <c r="D21" s="100"/>
      <c r="E21" s="100"/>
      <c r="F21" s="101"/>
      <c r="G21" s="1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37"/>
      <c r="AF21" s="138"/>
      <c r="AG21" s="138"/>
      <c r="AH21" s="1"/>
      <c r="AI21" s="106"/>
      <c r="AJ21" s="106"/>
      <c r="AK21" s="106"/>
      <c r="AL21" s="106"/>
      <c r="AM21" s="106"/>
      <c r="AN21" s="106"/>
      <c r="AO21" s="106"/>
      <c r="AP21" s="106"/>
      <c r="AQ21" s="118"/>
      <c r="AR21" s="119"/>
      <c r="AS21" s="1"/>
      <c r="AT21" s="106"/>
      <c r="AU21" s="106"/>
      <c r="AV21" s="106"/>
      <c r="AW21" s="106"/>
      <c r="AX21" s="106"/>
      <c r="AY21" s="106"/>
      <c r="AZ21" s="106"/>
      <c r="BA21" s="106"/>
      <c r="BB21" s="118"/>
      <c r="BC21" s="119"/>
      <c r="BD21" s="1"/>
      <c r="BE21" s="1"/>
    </row>
    <row r="22" spans="1:58" ht="14" customHeight="1" x14ac:dyDescent="0.2">
      <c r="A22" s="18"/>
      <c r="B22" s="19"/>
      <c r="C22" s="12"/>
      <c r="D22" s="18"/>
      <c r="E22" s="19"/>
      <c r="F22" s="12"/>
      <c r="G22" s="18"/>
      <c r="H22" s="19"/>
      <c r="I22" s="12"/>
      <c r="J22" s="18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0" t="str">
        <f ca="1">IF($G$53,"Bitte nur Mannschaft oder Einzel auswählen!","")</f>
        <v/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8" ht="14" customHeight="1" x14ac:dyDescent="0.2">
      <c r="A23" s="12"/>
      <c r="B23" s="3" t="s">
        <v>82</v>
      </c>
      <c r="C23" s="15"/>
      <c r="D23" s="16"/>
      <c r="E23" s="17"/>
      <c r="F23" s="15"/>
      <c r="G23" s="16"/>
      <c r="H23" s="3" t="s">
        <v>83</v>
      </c>
      <c r="I23" s="15"/>
      <c r="J23" s="16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1" t="s">
        <v>84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1" t="s">
        <v>85</v>
      </c>
      <c r="AS23" s="3"/>
      <c r="AT23" s="3"/>
      <c r="AU23" s="3"/>
      <c r="AV23" s="3"/>
      <c r="AW23" s="3"/>
      <c r="AX23" s="3"/>
      <c r="AY23" s="21" t="s">
        <v>118</v>
      </c>
      <c r="AZ23" s="3"/>
      <c r="BA23" s="1"/>
      <c r="BB23" s="1"/>
      <c r="BC23" s="1"/>
      <c r="BD23" s="1"/>
      <c r="BE23" s="1"/>
    </row>
    <row r="24" spans="1:58" s="23" customFormat="1" ht="23" customHeight="1" x14ac:dyDescent="0.2">
      <c r="A24" s="22"/>
      <c r="B24" s="90" t="str">
        <f>IF(ISBLANK($E24),"",$B$20)</f>
        <v/>
      </c>
      <c r="C24" s="91"/>
      <c r="D24" s="91"/>
      <c r="E24" s="92"/>
      <c r="F24" s="92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22"/>
    </row>
    <row r="25" spans="1:58" s="23" customFormat="1" ht="23" customHeight="1" x14ac:dyDescent="0.2">
      <c r="A25" s="22"/>
      <c r="B25" s="90" t="str">
        <f t="shared" ref="B25:B26" si="0">IF(ISBLANK($E25),"",$B$20)</f>
        <v/>
      </c>
      <c r="C25" s="91"/>
      <c r="D25" s="91"/>
      <c r="E25" s="92"/>
      <c r="F25" s="92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22"/>
    </row>
    <row r="26" spans="1:58" s="23" customFormat="1" ht="23" customHeight="1" x14ac:dyDescent="0.2">
      <c r="A26" s="22"/>
      <c r="B26" s="90" t="str">
        <f t="shared" si="0"/>
        <v/>
      </c>
      <c r="C26" s="91"/>
      <c r="D26" s="91"/>
      <c r="E26" s="92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22"/>
    </row>
    <row r="27" spans="1:5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8" ht="20" customHeight="1" x14ac:dyDescent="0.25">
      <c r="A28" s="1"/>
      <c r="B28" s="24" t="s">
        <v>86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7" t="str">
        <f ca="1">IF(ISBLANK(INDIRECT("'Kopfdaten'"&amp;$A$59&amp;"B10")),"",INDIRECT("'Kopfdaten'"&amp;$A$59&amp;"B10"))</f>
        <v/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5" t="s">
        <v>87</v>
      </c>
      <c r="AY28" s="108" t="str">
        <f>IF(SUM(AY24:AY26)&gt;0,SUM(AY24:AY26),"")</f>
        <v/>
      </c>
      <c r="AZ28" s="109"/>
      <c r="BA28" s="109"/>
      <c r="BB28" s="109"/>
      <c r="BC28" s="109"/>
      <c r="BD28" s="110"/>
      <c r="BE28" s="1"/>
    </row>
    <row r="29" spans="1:58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6" t="s">
        <v>131</v>
      </c>
      <c r="BE31" s="1"/>
    </row>
    <row r="32" spans="1:5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</row>
    <row r="33" spans="1:5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1:58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8"/>
    </row>
    <row r="35" spans="1:58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  <c r="S35" s="131"/>
      <c r="T35" s="131"/>
      <c r="U35" s="131"/>
      <c r="V35" s="131"/>
      <c r="W35" s="131"/>
      <c r="X35" s="132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8"/>
    </row>
    <row r="36" spans="1:58" x14ac:dyDescent="0.2">
      <c r="A36" s="133"/>
      <c r="B36" s="133"/>
      <c r="C36" s="133"/>
      <c r="D36" s="133"/>
      <c r="E36" s="133"/>
      <c r="F36" s="133"/>
      <c r="G36" s="134"/>
      <c r="H36" s="134"/>
      <c r="I36" s="134"/>
      <c r="J36" s="134"/>
      <c r="K36" s="134"/>
      <c r="L36" s="135"/>
      <c r="M36" s="134"/>
      <c r="N36" s="133"/>
      <c r="O36" s="133"/>
      <c r="P36" s="133"/>
      <c r="Q36" s="133"/>
      <c r="R36" s="132"/>
      <c r="S36" s="132"/>
      <c r="T36" s="132"/>
      <c r="U36" s="132"/>
      <c r="V36" s="132"/>
      <c r="W36" s="133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33"/>
      <c r="AJ36" s="132"/>
      <c r="AK36" s="132"/>
      <c r="AL36" s="132"/>
      <c r="AM36" s="132"/>
      <c r="AN36" s="132"/>
      <c r="AO36" s="133"/>
      <c r="AP36" s="132"/>
      <c r="AQ36" s="132"/>
      <c r="AR36" s="132"/>
      <c r="AS36" s="132"/>
      <c r="AT36" s="132"/>
      <c r="AU36" s="133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  <c r="M37" s="134"/>
      <c r="N37" s="134"/>
      <c r="O37" s="134"/>
      <c r="P37" s="133"/>
      <c r="Q37" s="134"/>
      <c r="R37" s="132"/>
      <c r="S37" s="132"/>
      <c r="T37" s="132"/>
      <c r="U37" s="132"/>
      <c r="V37" s="132"/>
      <c r="W37" s="134"/>
      <c r="X37" s="132"/>
      <c r="Y37" s="132"/>
      <c r="Z37" s="132"/>
      <c r="AA37" s="132"/>
      <c r="AB37" s="132"/>
      <c r="AC37" s="134"/>
      <c r="AD37" s="134"/>
      <c r="AE37" s="134"/>
      <c r="AF37" s="134"/>
      <c r="AG37" s="134"/>
      <c r="AH37" s="134"/>
      <c r="AI37" s="134"/>
      <c r="AJ37" s="132"/>
      <c r="AK37" s="132"/>
      <c r="AL37" s="132"/>
      <c r="AM37" s="132"/>
      <c r="AN37" s="132"/>
      <c r="AO37" s="134"/>
      <c r="AP37" s="132"/>
      <c r="AQ37" s="132"/>
      <c r="AR37" s="132"/>
      <c r="AS37" s="132"/>
      <c r="AT37" s="132"/>
      <c r="AU37" s="134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8"/>
    </row>
    <row r="38" spans="1:58" x14ac:dyDescent="0.2">
      <c r="A38" s="134"/>
      <c r="B38" s="134"/>
      <c r="C38" s="134"/>
      <c r="D38" s="134"/>
      <c r="E38" s="134"/>
      <c r="F38" s="134"/>
      <c r="G38" s="136"/>
      <c r="H38" s="136"/>
      <c r="I38" s="136"/>
      <c r="J38" s="136"/>
      <c r="K38" s="136"/>
      <c r="L38" s="134"/>
      <c r="M38" s="134"/>
      <c r="N38" s="134"/>
      <c r="O38" s="134"/>
      <c r="P38" s="133"/>
      <c r="Q38" s="134"/>
      <c r="R38" s="132"/>
      <c r="S38" s="132"/>
      <c r="T38" s="132"/>
      <c r="U38" s="132"/>
      <c r="V38" s="132"/>
      <c r="W38" s="134"/>
      <c r="X38" s="132"/>
      <c r="Y38" s="132"/>
      <c r="Z38" s="132"/>
      <c r="AA38" s="132"/>
      <c r="AB38" s="132"/>
      <c r="AC38" s="134"/>
      <c r="AD38" s="134"/>
      <c r="AE38" s="134"/>
      <c r="AF38" s="134"/>
      <c r="AG38" s="134"/>
      <c r="AH38" s="134"/>
      <c r="AI38" s="134"/>
      <c r="AJ38" s="132"/>
      <c r="AK38" s="132"/>
      <c r="AL38" s="132"/>
      <c r="AM38" s="132"/>
      <c r="AN38" s="132"/>
      <c r="AO38" s="134"/>
      <c r="AP38" s="132"/>
      <c r="AQ38" s="132"/>
      <c r="AR38" s="132"/>
      <c r="AS38" s="132"/>
      <c r="AT38" s="132"/>
      <c r="AU38" s="134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8"/>
    </row>
    <row r="39" spans="1:58" x14ac:dyDescent="0.2">
      <c r="A39" s="134"/>
      <c r="B39" s="134"/>
      <c r="C39" s="134"/>
      <c r="D39" s="134"/>
      <c r="E39" s="134"/>
      <c r="F39" s="134"/>
      <c r="G39" s="136"/>
      <c r="H39" s="136"/>
      <c r="I39" s="136"/>
      <c r="J39" s="136"/>
      <c r="K39" s="136"/>
      <c r="L39" s="134"/>
      <c r="M39" s="134"/>
      <c r="N39" s="134"/>
      <c r="O39" s="134"/>
      <c r="P39" s="133"/>
      <c r="Q39" s="134"/>
      <c r="R39" s="132"/>
      <c r="S39" s="132"/>
      <c r="T39" s="132"/>
      <c r="U39" s="132"/>
      <c r="V39" s="132"/>
      <c r="W39" s="134"/>
      <c r="X39" s="132"/>
      <c r="Y39" s="132"/>
      <c r="Z39" s="132"/>
      <c r="AA39" s="132"/>
      <c r="AB39" s="132"/>
      <c r="AC39" s="134"/>
      <c r="AD39" s="134"/>
      <c r="AE39" s="134"/>
      <c r="AF39" s="134"/>
      <c r="AG39" s="134"/>
      <c r="AH39" s="134"/>
      <c r="AI39" s="134"/>
      <c r="AJ39" s="132"/>
      <c r="AK39" s="132"/>
      <c r="AL39" s="132"/>
      <c r="AM39" s="132"/>
      <c r="AN39" s="132"/>
      <c r="AO39" s="134"/>
      <c r="AP39" s="132"/>
      <c r="AQ39" s="132"/>
      <c r="AR39" s="132"/>
      <c r="AS39" s="132"/>
      <c r="AT39" s="132"/>
      <c r="AU39" s="134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8"/>
    </row>
    <row r="40" spans="1:58" x14ac:dyDescent="0.2">
      <c r="A40" s="134"/>
      <c r="B40" s="134"/>
      <c r="C40" s="134"/>
      <c r="D40" s="134"/>
      <c r="E40" s="134"/>
      <c r="F40" s="134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4"/>
      <c r="X40" s="132"/>
      <c r="Y40" s="136"/>
      <c r="Z40" s="136"/>
      <c r="AA40" s="136"/>
      <c r="AB40" s="136"/>
      <c r="AC40" s="136"/>
      <c r="AD40" s="136"/>
      <c r="AE40" s="136"/>
      <c r="AF40" s="136"/>
      <c r="AG40" s="136"/>
      <c r="AH40" s="134"/>
      <c r="AI40" s="134"/>
      <c r="AJ40" s="132"/>
      <c r="AK40" s="132"/>
      <c r="AL40" s="132"/>
      <c r="AM40" s="132"/>
      <c r="AN40" s="132"/>
      <c r="AO40" s="134"/>
      <c r="AP40" s="132"/>
      <c r="AQ40" s="132"/>
      <c r="AR40" s="132"/>
      <c r="AS40" s="132"/>
      <c r="AT40" s="132"/>
      <c r="AU40" s="134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8"/>
    </row>
    <row r="41" spans="1:58" x14ac:dyDescent="0.2">
      <c r="A41" s="134"/>
      <c r="B41" s="134"/>
      <c r="C41" s="134"/>
      <c r="D41" s="134"/>
      <c r="E41" s="134"/>
      <c r="F41" s="134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4"/>
      <c r="X41" s="132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4"/>
      <c r="AO41" s="134"/>
      <c r="AP41" s="134"/>
      <c r="AQ41" s="134"/>
      <c r="AR41" s="134"/>
      <c r="AS41" s="134"/>
      <c r="AT41" s="134"/>
      <c r="AU41" s="134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8"/>
    </row>
    <row r="42" spans="1:58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8"/>
    </row>
    <row r="43" spans="1:58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8"/>
    </row>
    <row r="44" spans="1:58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1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8"/>
    </row>
    <row r="45" spans="1:58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1:58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1:58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1:58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58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 t="s">
        <v>88</v>
      </c>
      <c r="S49" s="131"/>
      <c r="T49" s="131"/>
      <c r="U49" s="131"/>
      <c r="V49" s="131"/>
      <c r="W49" s="131"/>
      <c r="X49" s="131" t="s">
        <v>89</v>
      </c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 t="s">
        <v>90</v>
      </c>
      <c r="AK49" s="131"/>
      <c r="AL49" s="131"/>
      <c r="AM49" s="131"/>
      <c r="AN49" s="131"/>
      <c r="AO49" s="131"/>
      <c r="AP49" s="131" t="s">
        <v>91</v>
      </c>
      <c r="AQ49" s="131"/>
      <c r="AR49" s="131"/>
      <c r="AS49" s="131"/>
      <c r="AT49" s="131"/>
      <c r="AU49" s="131"/>
      <c r="AV49" s="131"/>
      <c r="AW49" s="131"/>
      <c r="AX49" s="131"/>
      <c r="AY49" s="131" t="s">
        <v>92</v>
      </c>
      <c r="AZ49" s="131"/>
      <c r="BA49" s="131"/>
      <c r="BB49" s="131" t="s">
        <v>93</v>
      </c>
      <c r="BC49" s="131"/>
      <c r="BD49" s="131"/>
      <c r="BE49" s="131"/>
      <c r="BF49" s="131"/>
    </row>
    <row r="50" spans="1:58" x14ac:dyDescent="0.2">
      <c r="A50" s="133" t="s">
        <v>94</v>
      </c>
      <c r="B50" s="133"/>
      <c r="C50" s="133"/>
      <c r="D50" s="133"/>
      <c r="E50" s="133"/>
      <c r="F50" s="133"/>
      <c r="G50" s="134">
        <f ca="1">IF($AZ$50-$AY$50&gt;0,COUNTIF(INDIRECT("J"&amp;$AY$50&amp;":K"&amp;$AZ$50),"&lt;&gt;"),0)</f>
        <v>1</v>
      </c>
      <c r="H50" s="134">
        <f ca="1">IF($AZ$51-$AY$51&gt;0,COUNTIF(INDIRECT("U"&amp;$AY$51&amp;":V"&amp;$AZ$51),"&lt;&gt;"),0)</f>
        <v>0</v>
      </c>
      <c r="I50" s="134">
        <f ca="1">IF($AZ$52-$AY$52&gt;0,COUNTIF(INDIRECT("AF"&amp;$AY$52&amp;":AG"&amp;$AZ$52),"&lt;&gt;"),0)</f>
        <v>0</v>
      </c>
      <c r="J50" s="134">
        <f ca="1">IF($AZ$53-$AY$53&gt;0,COUNTIF(INDIRECT("AQ"&amp;$AY$53&amp;":AR"&amp;$AZ$53),"&lt;&gt;"),0)</f>
        <v>0</v>
      </c>
      <c r="K50" s="134">
        <f ca="1">IF($AZ$54-$AY$54&gt;0,COUNTIF(INDIRECT("BB"&amp;$AY$54&amp;":BC"&amp;$AZ$54),"&lt;&gt;"),0)</f>
        <v>0</v>
      </c>
      <c r="L50" s="135" t="s">
        <v>95</v>
      </c>
      <c r="M50" s="134">
        <f ca="1">SUM(G50:K50)</f>
        <v>1</v>
      </c>
      <c r="N50" s="133"/>
      <c r="O50" s="133"/>
      <c r="P50" s="133"/>
      <c r="Q50" s="133"/>
      <c r="R50" s="132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2"/>
      <c r="T50" s="132"/>
      <c r="U50" s="132"/>
      <c r="V50" s="132"/>
      <c r="W50" s="133"/>
      <c r="X50" s="132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2"/>
      <c r="Z50" s="132"/>
      <c r="AA50" s="132"/>
      <c r="AB50" s="132"/>
      <c r="AC50" s="132"/>
      <c r="AD50" s="132"/>
      <c r="AE50" s="132"/>
      <c r="AF50" s="132"/>
      <c r="AG50" s="132"/>
      <c r="AH50" s="133"/>
      <c r="AI50" s="133"/>
      <c r="AJ50" s="132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>75 Jahre SSV</v>
      </c>
      <c r="AK50" s="132"/>
      <c r="AL50" s="132"/>
      <c r="AM50" s="132"/>
      <c r="AN50" s="132"/>
      <c r="AO50" s="133"/>
      <c r="AP50" s="132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>Mehrdisziplin-Wettbewerb</v>
      </c>
      <c r="AQ50" s="132"/>
      <c r="AR50" s="132"/>
      <c r="AS50" s="132"/>
      <c r="AT50" s="132"/>
      <c r="AU50" s="133"/>
      <c r="AV50" s="8"/>
      <c r="AW50" s="8"/>
      <c r="AX50" s="132" t="s">
        <v>96</v>
      </c>
      <c r="AY50" s="132">
        <v>6</v>
      </c>
      <c r="AZ50" s="132">
        <v>7</v>
      </c>
      <c r="BA50" s="8"/>
      <c r="BB50" s="132">
        <v>12</v>
      </c>
      <c r="BC50" s="132">
        <v>17</v>
      </c>
      <c r="BD50" s="136"/>
      <c r="BE50" s="8"/>
      <c r="BF50" s="131"/>
    </row>
    <row r="51" spans="1:58" x14ac:dyDescent="0.2">
      <c r="A51" s="134" t="s">
        <v>97</v>
      </c>
      <c r="B51" s="134"/>
      <c r="C51" s="134"/>
      <c r="D51" s="134"/>
      <c r="E51" s="134"/>
      <c r="F51" s="134"/>
      <c r="G51" s="134">
        <f ca="1">IF($BC$50-$BB$50&gt;0,COUNTIF(INDIRECT("J"&amp;$BB$50&amp;":K"&amp;$BC$50),"&lt;&gt;"),0)</f>
        <v>0</v>
      </c>
      <c r="H51" s="134">
        <f ca="1">IF($BC$51-$BB$51&gt;0,COUNTIF(INDIRECT("U"&amp;$BB$51&amp;":V"&amp;$BC$51),"&lt;&gt;"),0)</f>
        <v>0</v>
      </c>
      <c r="I51" s="134">
        <f ca="1">IF($BC$52-$BB$52&gt;0,COUNTIF(INDIRECT("AF"&amp;$BB$52&amp;":AG"&amp;$BC$52),"&lt;&gt;"),0)</f>
        <v>0</v>
      </c>
      <c r="J51" s="134">
        <f ca="1">IF($BC$53-$BB$53&gt;0,COUNTIF(INDIRECT("AQ"&amp;$BB$53&amp;":AR"&amp;$BC$53),"&lt;&gt;"),0)</f>
        <v>0</v>
      </c>
      <c r="K51" s="134">
        <f ca="1">IF($BC$54-$BB$54&gt;0,COUNTIF(INDIRECT("BB"&amp;$BB$54&amp;":BC"&amp;$BC$54),"&lt;&gt;"),0)</f>
        <v>0</v>
      </c>
      <c r="L51" s="135" t="s">
        <v>95</v>
      </c>
      <c r="M51" s="134">
        <f ca="1">SUM(G51:K51)</f>
        <v>0</v>
      </c>
      <c r="N51" s="134"/>
      <c r="O51" s="134"/>
      <c r="P51" s="133"/>
      <c r="Q51" s="134"/>
      <c r="R51" s="132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2"/>
      <c r="T51" s="132"/>
      <c r="U51" s="132"/>
      <c r="V51" s="132"/>
      <c r="W51" s="134"/>
      <c r="X51" s="132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2"/>
      <c r="Z51" s="132"/>
      <c r="AA51" s="132"/>
      <c r="AB51" s="132"/>
      <c r="AC51" s="134"/>
      <c r="AD51" s="134"/>
      <c r="AE51" s="134"/>
      <c r="AF51" s="134"/>
      <c r="AG51" s="134"/>
      <c r="AH51" s="134"/>
      <c r="AI51" s="134"/>
      <c r="AJ51" s="132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2"/>
      <c r="AL51" s="132"/>
      <c r="AM51" s="132"/>
      <c r="AN51" s="132"/>
      <c r="AO51" s="134"/>
      <c r="AP51" s="132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2"/>
      <c r="AR51" s="132"/>
      <c r="AS51" s="132"/>
      <c r="AT51" s="132"/>
      <c r="AU51" s="134"/>
      <c r="AV51" s="131"/>
      <c r="AW51" s="131"/>
      <c r="AX51" s="136" t="s">
        <v>98</v>
      </c>
      <c r="AY51" s="136"/>
      <c r="AZ51" s="136"/>
      <c r="BA51" s="131"/>
      <c r="BB51" s="132"/>
      <c r="BC51" s="132"/>
      <c r="BD51" s="136"/>
      <c r="BE51" s="131"/>
      <c r="BF51" s="131"/>
    </row>
    <row r="52" spans="1:58" x14ac:dyDescent="0.2">
      <c r="A52" s="134" t="s">
        <v>99</v>
      </c>
      <c r="B52" s="134"/>
      <c r="C52" s="134"/>
      <c r="D52" s="134"/>
      <c r="E52" s="134"/>
      <c r="F52" s="134"/>
      <c r="G52" s="136" t="b">
        <f ca="1">NOT(AND(ISBLANK(INDIRECT("AQ"&amp;$AX$57)),ISBLANK(INDIRECT("BB"&amp;$AX$57))))</f>
        <v>1</v>
      </c>
      <c r="H52" s="134"/>
      <c r="I52" s="136"/>
      <c r="J52" s="136"/>
      <c r="K52" s="136"/>
      <c r="L52" s="134"/>
      <c r="M52" s="134"/>
      <c r="N52" s="134"/>
      <c r="O52" s="134"/>
      <c r="P52" s="133"/>
      <c r="Q52" s="134"/>
      <c r="R52" s="132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2"/>
      <c r="T52" s="132"/>
      <c r="U52" s="132"/>
      <c r="V52" s="132"/>
      <c r="W52" s="134"/>
      <c r="X52" s="132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2"/>
      <c r="Z52" s="132"/>
      <c r="AA52" s="132"/>
      <c r="AB52" s="132"/>
      <c r="AC52" s="134"/>
      <c r="AD52" s="134"/>
      <c r="AE52" s="134"/>
      <c r="AF52" s="134"/>
      <c r="AG52" s="134"/>
      <c r="AH52" s="134"/>
      <c r="AI52" s="134"/>
      <c r="AJ52" s="132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2"/>
      <c r="AL52" s="132"/>
      <c r="AM52" s="132"/>
      <c r="AN52" s="132"/>
      <c r="AO52" s="134"/>
      <c r="AP52" s="132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2"/>
      <c r="AR52" s="132"/>
      <c r="AS52" s="132"/>
      <c r="AT52" s="132"/>
      <c r="AU52" s="134"/>
      <c r="AV52" s="131"/>
      <c r="AW52" s="131"/>
      <c r="AX52" s="136" t="s">
        <v>100</v>
      </c>
      <c r="AY52" s="136"/>
      <c r="AZ52" s="136"/>
      <c r="BA52" s="131"/>
      <c r="BB52" s="132"/>
      <c r="BC52" s="132"/>
      <c r="BD52" s="136"/>
      <c r="BE52" s="131"/>
      <c r="BF52" s="131"/>
    </row>
    <row r="53" spans="1:58" x14ac:dyDescent="0.2">
      <c r="A53" s="134" t="s">
        <v>101</v>
      </c>
      <c r="B53" s="134"/>
      <c r="C53" s="134"/>
      <c r="D53" s="134"/>
      <c r="E53" s="134"/>
      <c r="F53" s="134"/>
      <c r="G53" s="136" t="b">
        <f ca="1">AND(NOT(ISBLANK(INDIRECT("AQ"&amp;$AX$57))),NOT(ISBLANK(INDIRECT("BB"&amp;$AX$57))))</f>
        <v>0</v>
      </c>
      <c r="H53" s="134"/>
      <c r="I53" s="136"/>
      <c r="J53" s="136"/>
      <c r="K53" s="136"/>
      <c r="L53" s="134"/>
      <c r="M53" s="134"/>
      <c r="N53" s="134"/>
      <c r="O53" s="134"/>
      <c r="P53" s="133"/>
      <c r="Q53" s="134"/>
      <c r="R53" s="132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2"/>
      <c r="T53" s="132"/>
      <c r="U53" s="132"/>
      <c r="V53" s="132"/>
      <c r="W53" s="134"/>
      <c r="X53" s="132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2"/>
      <c r="Z53" s="132"/>
      <c r="AA53" s="132"/>
      <c r="AB53" s="132"/>
      <c r="AC53" s="134"/>
      <c r="AD53" s="134"/>
      <c r="AE53" s="134"/>
      <c r="AF53" s="134"/>
      <c r="AG53" s="134"/>
      <c r="AH53" s="134"/>
      <c r="AI53" s="134"/>
      <c r="AJ53" s="132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2"/>
      <c r="AL53" s="132"/>
      <c r="AM53" s="132"/>
      <c r="AN53" s="132"/>
      <c r="AO53" s="134"/>
      <c r="AP53" s="132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2"/>
      <c r="AR53" s="132"/>
      <c r="AS53" s="132"/>
      <c r="AT53" s="132"/>
      <c r="AU53" s="134"/>
      <c r="AV53" s="131"/>
      <c r="AW53" s="131"/>
      <c r="AX53" s="136" t="s">
        <v>102</v>
      </c>
      <c r="AY53" s="136"/>
      <c r="AZ53" s="136"/>
      <c r="BA53" s="131"/>
      <c r="BB53" s="132"/>
      <c r="BC53" s="132"/>
      <c r="BD53" s="136"/>
      <c r="BE53" s="131"/>
      <c r="BF53" s="131"/>
    </row>
    <row r="54" spans="1:58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1"/>
      <c r="T54" s="131"/>
      <c r="U54" s="131"/>
      <c r="V54" s="131"/>
      <c r="W54" s="131"/>
      <c r="X54" s="132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1"/>
      <c r="AL54" s="131"/>
      <c r="AM54" s="131"/>
      <c r="AN54" s="131"/>
      <c r="AO54" s="131"/>
      <c r="AP54" s="132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1"/>
      <c r="AR54" s="131"/>
      <c r="AS54" s="131"/>
      <c r="AT54" s="131"/>
      <c r="AU54" s="131"/>
      <c r="AV54" s="131"/>
      <c r="AW54" s="131"/>
      <c r="AX54" s="136" t="s">
        <v>103</v>
      </c>
      <c r="AY54" s="136"/>
      <c r="AZ54" s="136"/>
      <c r="BA54" s="131"/>
      <c r="BB54" s="136"/>
      <c r="BC54" s="136"/>
      <c r="BD54" s="136"/>
      <c r="BE54" s="131"/>
      <c r="BF54" s="131"/>
    </row>
    <row r="55" spans="1:58" x14ac:dyDescent="0.2">
      <c r="A55" s="134" t="s">
        <v>104</v>
      </c>
      <c r="B55" s="134"/>
      <c r="C55" s="134"/>
      <c r="D55" s="134"/>
      <c r="E55" s="134"/>
      <c r="F55" s="134"/>
      <c r="G55" s="136" t="str">
        <f ca="1">IF(ISERROR(INDEX($AJ$50:$AJ$55,MATCH(TRUE,INDEX($AJ$50:$AJ$55&lt;&gt;"",0),0),1)),"",INDEX($AJ$50:$AJ$55,MATCH(TRUE,INDEX($AJ$50:$AJ$55&lt;&gt;"",0),0),1))</f>
        <v>75 Jahre SSV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4"/>
      <c r="X55" s="136" t="str">
        <f ca="1">IF(ISERROR(INDEX($AP$50:$AP$54,MATCH(TRUE,INDEX($AP$50:$AP$54&lt;&gt;"",0),0),1)),"",INDEX($AP$50:$AP$54,MATCH(TRUE,INDEX($AP$50:$AP$54&lt;&gt;"",0),0),1))</f>
        <v>Mehrdisziplin-Wettbewerb</v>
      </c>
      <c r="Y55" s="136"/>
      <c r="Z55" s="136"/>
      <c r="AA55" s="136"/>
      <c r="AB55" s="136"/>
      <c r="AC55" s="136"/>
      <c r="AD55" s="136"/>
      <c r="AE55" s="136"/>
      <c r="AF55" s="136"/>
      <c r="AG55" s="136"/>
      <c r="AH55" s="134"/>
      <c r="AI55" s="134"/>
      <c r="AJ55" s="132"/>
      <c r="AK55" s="132"/>
      <c r="AL55" s="132"/>
      <c r="AM55" s="132"/>
      <c r="AN55" s="132"/>
      <c r="AO55" s="134"/>
      <c r="AP55" s="132"/>
      <c r="AQ55" s="132"/>
      <c r="AR55" s="132"/>
      <c r="AS55" s="132"/>
      <c r="AT55" s="132"/>
      <c r="AU55" s="134"/>
      <c r="AV55" s="131"/>
      <c r="AW55" s="131"/>
      <c r="AX55" s="131"/>
      <c r="AY55" s="131"/>
      <c r="AZ55" s="131"/>
      <c r="BA55" s="131"/>
      <c r="BB55" s="136"/>
      <c r="BC55" s="136"/>
      <c r="BD55" s="136"/>
      <c r="BE55" s="131"/>
      <c r="BF55" s="131"/>
    </row>
    <row r="56" spans="1:58" x14ac:dyDescent="0.2">
      <c r="A56" s="134" t="s">
        <v>105</v>
      </c>
      <c r="B56" s="134"/>
      <c r="C56" s="134"/>
      <c r="D56" s="134"/>
      <c r="E56" s="134"/>
      <c r="F56" s="134"/>
      <c r="G56" s="136" t="str">
        <f ca="1">IF(ISERROR(INDEX($R$50:$R$55,MATCH(TRUE,INDEX($R$50:$R$55&lt;&gt;"",0),0),1)),"",INDEX($R$50:$R$55,MATCH(TRUE,INDEX($R$50:$R$55&lt;&gt;"",0),0),1))</f>
        <v/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4"/>
      <c r="X56" s="136" t="str">
        <f ca="1">IF(ISERROR(INDEX($X$50:$X$54,MATCH(TRUE,INDEX($X$50:$X$54&lt;&gt;"",0),0),1)),"",INDEX($X$50:$X$54,MATCH(TRUE,INDEX($X$50:$X$54&lt;&gt;"",0),0),1))</f>
        <v/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4"/>
      <c r="AO56" s="134"/>
      <c r="AP56" s="134"/>
      <c r="AQ56" s="134"/>
      <c r="AR56" s="134"/>
      <c r="AS56" s="134"/>
      <c r="AT56" s="134"/>
      <c r="AU56" s="134"/>
      <c r="AV56" s="131"/>
      <c r="AW56" s="131"/>
      <c r="AX56" s="136" t="s">
        <v>8</v>
      </c>
      <c r="AY56" s="131"/>
      <c r="AZ56" s="131"/>
      <c r="BA56" s="131"/>
      <c r="BB56" s="136"/>
      <c r="BC56" s="136"/>
      <c r="BD56" s="136"/>
      <c r="BE56" s="131"/>
      <c r="BF56" s="131"/>
    </row>
    <row r="57" spans="1:58" x14ac:dyDescent="0.2">
      <c r="A57" s="134" t="s">
        <v>8</v>
      </c>
      <c r="B57" s="134"/>
      <c r="C57" s="134"/>
      <c r="D57" s="134"/>
      <c r="E57" s="134"/>
      <c r="F57" s="134"/>
      <c r="G57" s="136" t="str">
        <f ca="1">IF(EXACT(UPPER(INDIRECT("AQ"&amp;$AX$57)),"X"),"M",IF(EXACT(UPPER(INDIRECT("BB"&amp;$AX$57)),"X"),"E",""))</f>
        <v>E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1"/>
      <c r="AW57" s="131"/>
      <c r="AX57" s="132">
        <v>20</v>
      </c>
      <c r="AY57" s="8"/>
      <c r="AZ57" s="131"/>
      <c r="BA57" s="131"/>
      <c r="BB57" s="136"/>
      <c r="BC57" s="136"/>
      <c r="BD57" s="136"/>
      <c r="BE57" s="131"/>
      <c r="BF57" s="131"/>
    </row>
    <row r="58" spans="1:58" x14ac:dyDescent="0.2">
      <c r="A58" s="134" t="s">
        <v>9</v>
      </c>
      <c r="B58" s="134"/>
      <c r="C58" s="134"/>
      <c r="D58" s="134"/>
      <c r="E58" s="134"/>
      <c r="F58" s="134"/>
      <c r="G58" s="134" t="str">
        <f ca="1">IF(ISBLANK(INDIRECT("AE"&amp;$AX$57)),"",INDIRECT("AE"&amp;$AX$57))</f>
        <v/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x14ac:dyDescent="0.2">
      <c r="A59" s="8" t="str">
        <f>MID(ADDRESS(1,1,1,1,"Tabellenname"),13,1)</f>
        <v>!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1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1:58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1:58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1:58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1:58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1:58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</row>
    <row r="72" spans="1:58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</row>
    <row r="73" spans="1:5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</row>
    <row r="74" spans="1:5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</row>
    <row r="75" spans="1:5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1:5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</row>
    <row r="77" spans="1:5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</row>
    <row r="78" spans="1:5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</row>
    <row r="79" spans="1:58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</row>
    <row r="80" spans="1:58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</row>
    <row r="81" spans="1:58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1:58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</row>
    <row r="83" spans="1:58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</row>
    <row r="84" spans="1:58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</row>
    <row r="85" spans="1:58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8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8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8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8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</row>
    <row r="90" spans="1:58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</row>
    <row r="91" spans="1:58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8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8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</row>
    <row r="95" spans="1:58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8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58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58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</row>
    <row r="99" spans="1:5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1:5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1:5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</row>
    <row r="102" spans="1:5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1:5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1:5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1:5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1:5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1:5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1:5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1:5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1:5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1:5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1:5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</row>
  </sheetData>
  <sheetProtection algorithmName="SHA-512" hashValue="+HqwNuz23rkKfyS816caHPOzWaRQjXVreloBxKIbm1S/c6zC16yXQUhpG1JHv5RkiKT0vHxEJiS5HF8vjuYAeQ==" saltValue="P1wa4mK6npF4qSnc2MEGQA==" spinCount="100000" sheet="1" selectLockedCells="1"/>
  <mergeCells count="97">
    <mergeCell ref="P28:AL28"/>
    <mergeCell ref="AY28:BD28"/>
    <mergeCell ref="B26:D26"/>
    <mergeCell ref="E26:G26"/>
    <mergeCell ref="H26:Y26"/>
    <mergeCell ref="Z26:AQ26"/>
    <mergeCell ref="AR26:AX26"/>
    <mergeCell ref="AY26:BD26"/>
    <mergeCell ref="B25:D25"/>
    <mergeCell ref="E25:G25"/>
    <mergeCell ref="H25:Y25"/>
    <mergeCell ref="Z25:AQ25"/>
    <mergeCell ref="AR25:AX25"/>
    <mergeCell ref="AY25:BD25"/>
    <mergeCell ref="BB20:BC21"/>
    <mergeCell ref="B24:D24"/>
    <mergeCell ref="E24:G24"/>
    <mergeCell ref="H24:Y24"/>
    <mergeCell ref="Z24:AQ24"/>
    <mergeCell ref="AR24:AX24"/>
    <mergeCell ref="AY24:BD24"/>
    <mergeCell ref="B20:F21"/>
    <mergeCell ref="H20:AD21"/>
    <mergeCell ref="AE20:AG21"/>
    <mergeCell ref="AI20:AP21"/>
    <mergeCell ref="AQ20:AR21"/>
    <mergeCell ref="AT20:BA21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B16:I16"/>
    <mergeCell ref="J16:K17"/>
    <mergeCell ref="M16:T16"/>
    <mergeCell ref="U16:V17"/>
    <mergeCell ref="X16:AE16"/>
    <mergeCell ref="AF16:AG17"/>
    <mergeCell ref="AI14:AP14"/>
    <mergeCell ref="AQ14:AR15"/>
    <mergeCell ref="AT14:BA14"/>
    <mergeCell ref="BB14:BC15"/>
    <mergeCell ref="B15:I15"/>
    <mergeCell ref="M15:T15"/>
    <mergeCell ref="X15:AE15"/>
    <mergeCell ref="AI15:AP15"/>
    <mergeCell ref="AT15:BA15"/>
    <mergeCell ref="B14:I14"/>
    <mergeCell ref="J14:K15"/>
    <mergeCell ref="M14:T14"/>
    <mergeCell ref="U14:V15"/>
    <mergeCell ref="X14:AE14"/>
    <mergeCell ref="AF14:AG15"/>
    <mergeCell ref="AI12:AP12"/>
    <mergeCell ref="AQ12:AR13"/>
    <mergeCell ref="B13:I13"/>
    <mergeCell ref="M13:T13"/>
    <mergeCell ref="X13:AE13"/>
    <mergeCell ref="AI13:AP13"/>
    <mergeCell ref="B12:I12"/>
    <mergeCell ref="J12:K13"/>
    <mergeCell ref="M12:T12"/>
    <mergeCell ref="U12:V13"/>
    <mergeCell ref="X12:AE12"/>
    <mergeCell ref="AF12:AG13"/>
    <mergeCell ref="AI8:AP8"/>
    <mergeCell ref="AQ8:AR9"/>
    <mergeCell ref="B9:I9"/>
    <mergeCell ref="M9:T9"/>
    <mergeCell ref="X9:AE9"/>
    <mergeCell ref="AI9:AP9"/>
    <mergeCell ref="B8:I8"/>
    <mergeCell ref="J8:K9"/>
    <mergeCell ref="M8:T8"/>
    <mergeCell ref="U8:V9"/>
    <mergeCell ref="X8:AE8"/>
    <mergeCell ref="AF8:AG9"/>
    <mergeCell ref="BB6:BC7"/>
    <mergeCell ref="B7:I7"/>
    <mergeCell ref="M7:T7"/>
    <mergeCell ref="X7:AE7"/>
    <mergeCell ref="AI7:AP7"/>
    <mergeCell ref="AT7:BA7"/>
    <mergeCell ref="B1:AW4"/>
    <mergeCell ref="B6:I6"/>
    <mergeCell ref="J6:K7"/>
    <mergeCell ref="M6:T6"/>
    <mergeCell ref="U6:V7"/>
    <mergeCell ref="X6:AE6"/>
    <mergeCell ref="AF6:AG7"/>
    <mergeCell ref="AI6:AP6"/>
    <mergeCell ref="AQ6:AR7"/>
    <mergeCell ref="AT6:BA6"/>
  </mergeCells>
  <dataValidations count="1">
    <dataValidation type="list" allowBlank="1" showInputMessage="1" showErrorMessage="1" sqref="AE20:AG21" xr:uid="{CC130757-8AB8-184D-BBFC-20A3DD76A216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04344-8E0D-E34C-9CD5-FD03B9C7B0F0}">
  <dimension ref="A1:BF112"/>
  <sheetViews>
    <sheetView zoomScale="99" workbookViewId="0">
      <selection activeCell="BD11" sqref="BD11"/>
    </sheetView>
  </sheetViews>
  <sheetFormatPr baseColWidth="10" defaultRowHeight="15" x14ac:dyDescent="0.2"/>
  <cols>
    <col min="1" max="58" width="2.33203125" style="7" customWidth="1"/>
    <col min="59" max="16384" width="10.83203125" style="7"/>
  </cols>
  <sheetData>
    <row r="1" spans="1:57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7" x14ac:dyDescent="0.2">
      <c r="A5" s="1"/>
      <c r="B5" s="3" t="s">
        <v>76</v>
      </c>
      <c r="C5" s="1"/>
      <c r="D5" s="1"/>
      <c r="E5" s="1"/>
      <c r="F5" s="1"/>
      <c r="G5" s="1"/>
      <c r="H5" s="1"/>
      <c r="I5" s="1"/>
      <c r="J5" s="1"/>
      <c r="K5" s="1"/>
      <c r="L5" s="1"/>
      <c r="M5" s="120" t="str">
        <f ca="1">IF($M$50&gt;1,"Bitte nur einen Wettbewerb auswählen!","")</f>
        <v/>
      </c>
      <c r="N5" s="121"/>
      <c r="O5" s="121"/>
      <c r="P5" s="122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"/>
      <c r="BE5" s="1"/>
    </row>
    <row r="6" spans="1:57" ht="15" customHeight="1" x14ac:dyDescent="0.2">
      <c r="A6" s="1"/>
      <c r="B6" s="77" t="s">
        <v>122</v>
      </c>
      <c r="C6" s="78"/>
      <c r="D6" s="78"/>
      <c r="E6" s="78"/>
      <c r="F6" s="78"/>
      <c r="G6" s="78"/>
      <c r="H6" s="78"/>
      <c r="I6" s="79"/>
      <c r="J6" s="116" t="s">
        <v>124</v>
      </c>
      <c r="K6" s="117"/>
      <c r="L6" s="1"/>
      <c r="M6" s="123"/>
      <c r="N6" s="123"/>
      <c r="O6" s="123"/>
      <c r="P6" s="123"/>
      <c r="Q6" s="123"/>
      <c r="R6" s="123"/>
      <c r="S6" s="123"/>
      <c r="T6" s="123"/>
      <c r="U6" s="124"/>
      <c r="V6" s="124"/>
      <c r="W6" s="125"/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5"/>
      <c r="AI6" s="123"/>
      <c r="AJ6" s="123"/>
      <c r="AK6" s="123"/>
      <c r="AL6" s="123"/>
      <c r="AM6" s="123"/>
      <c r="AN6" s="123"/>
      <c r="AO6" s="123"/>
      <c r="AP6" s="123"/>
      <c r="AQ6" s="124"/>
      <c r="AR6" s="124"/>
      <c r="AS6" s="125"/>
      <c r="AT6" s="123"/>
      <c r="AU6" s="123"/>
      <c r="AV6" s="123"/>
      <c r="AW6" s="123"/>
      <c r="AX6" s="123"/>
      <c r="AY6" s="123"/>
      <c r="AZ6" s="123"/>
      <c r="BA6" s="123"/>
      <c r="BB6" s="124"/>
      <c r="BC6" s="124"/>
      <c r="BD6" s="1"/>
      <c r="BE6" s="1"/>
    </row>
    <row r="7" spans="1:57" ht="15" customHeight="1" x14ac:dyDescent="0.2">
      <c r="A7" s="1"/>
      <c r="B7" s="84" t="s">
        <v>123</v>
      </c>
      <c r="C7" s="85"/>
      <c r="D7" s="85"/>
      <c r="E7" s="85"/>
      <c r="F7" s="85"/>
      <c r="G7" s="85"/>
      <c r="H7" s="85"/>
      <c r="I7" s="86"/>
      <c r="J7" s="118"/>
      <c r="K7" s="119"/>
      <c r="L7" s="1"/>
      <c r="M7" s="126"/>
      <c r="N7" s="126"/>
      <c r="O7" s="126"/>
      <c r="P7" s="126"/>
      <c r="Q7" s="126"/>
      <c r="R7" s="126"/>
      <c r="S7" s="126"/>
      <c r="T7" s="126"/>
      <c r="U7" s="124"/>
      <c r="V7" s="124"/>
      <c r="W7" s="125"/>
      <c r="X7" s="126"/>
      <c r="Y7" s="126"/>
      <c r="Z7" s="126"/>
      <c r="AA7" s="126"/>
      <c r="AB7" s="126"/>
      <c r="AC7" s="126"/>
      <c r="AD7" s="126"/>
      <c r="AE7" s="126"/>
      <c r="AF7" s="124"/>
      <c r="AG7" s="124"/>
      <c r="AH7" s="125"/>
      <c r="AI7" s="126"/>
      <c r="AJ7" s="126"/>
      <c r="AK7" s="126"/>
      <c r="AL7" s="126"/>
      <c r="AM7" s="126"/>
      <c r="AN7" s="126"/>
      <c r="AO7" s="126"/>
      <c r="AP7" s="126"/>
      <c r="AQ7" s="124"/>
      <c r="AR7" s="124"/>
      <c r="AS7" s="125"/>
      <c r="AT7" s="126"/>
      <c r="AU7" s="126"/>
      <c r="AV7" s="126"/>
      <c r="AW7" s="126"/>
      <c r="AX7" s="126"/>
      <c r="AY7" s="126"/>
      <c r="AZ7" s="126"/>
      <c r="BA7" s="126"/>
      <c r="BB7" s="124"/>
      <c r="BC7" s="124"/>
      <c r="BD7" s="1"/>
      <c r="BE7" s="1"/>
    </row>
    <row r="8" spans="1:57" x14ac:dyDescent="0.2">
      <c r="A8" s="1"/>
      <c r="B8" s="111"/>
      <c r="C8" s="111"/>
      <c r="D8" s="111"/>
      <c r="E8" s="111"/>
      <c r="F8" s="111"/>
      <c r="G8" s="111"/>
      <c r="H8" s="111"/>
      <c r="I8" s="111"/>
      <c r="J8" s="112"/>
      <c r="K8" s="112"/>
      <c r="L8" s="113"/>
      <c r="M8" s="123"/>
      <c r="N8" s="123"/>
      <c r="O8" s="123"/>
      <c r="P8" s="123"/>
      <c r="Q8" s="123"/>
      <c r="R8" s="123"/>
      <c r="S8" s="123"/>
      <c r="T8" s="123"/>
      <c r="U8" s="124"/>
      <c r="V8" s="124"/>
      <c r="W8" s="125"/>
      <c r="X8" s="123"/>
      <c r="Y8" s="123"/>
      <c r="Z8" s="123"/>
      <c r="AA8" s="123"/>
      <c r="AB8" s="123"/>
      <c r="AC8" s="123"/>
      <c r="AD8" s="123"/>
      <c r="AE8" s="123"/>
      <c r="AF8" s="124"/>
      <c r="AG8" s="124"/>
      <c r="AH8" s="125"/>
      <c r="AI8" s="123"/>
      <c r="AJ8" s="123"/>
      <c r="AK8" s="123"/>
      <c r="AL8" s="123"/>
      <c r="AM8" s="123"/>
      <c r="AN8" s="123"/>
      <c r="AO8" s="123"/>
      <c r="AP8" s="123"/>
      <c r="AQ8" s="124"/>
      <c r="AR8" s="124"/>
      <c r="AS8" s="121"/>
      <c r="AT8" s="127"/>
      <c r="AU8" s="125"/>
      <c r="AV8" s="125"/>
      <c r="AW8" s="125"/>
      <c r="AX8" s="125"/>
      <c r="AY8" s="125"/>
      <c r="AZ8" s="125"/>
      <c r="BA8" s="125"/>
      <c r="BB8" s="125"/>
      <c r="BC8" s="125"/>
      <c r="BD8" s="113"/>
      <c r="BE8" s="113"/>
    </row>
    <row r="9" spans="1:57" x14ac:dyDescent="0.2">
      <c r="A9" s="1"/>
      <c r="B9" s="114"/>
      <c r="C9" s="114"/>
      <c r="D9" s="114"/>
      <c r="E9" s="114"/>
      <c r="F9" s="114"/>
      <c r="G9" s="114"/>
      <c r="H9" s="114"/>
      <c r="I9" s="114"/>
      <c r="J9" s="112"/>
      <c r="K9" s="112"/>
      <c r="L9" s="113"/>
      <c r="M9" s="126"/>
      <c r="N9" s="126"/>
      <c r="O9" s="126"/>
      <c r="P9" s="126"/>
      <c r="Q9" s="126"/>
      <c r="R9" s="126"/>
      <c r="S9" s="126"/>
      <c r="T9" s="126"/>
      <c r="U9" s="124"/>
      <c r="V9" s="124"/>
      <c r="W9" s="125"/>
      <c r="X9" s="126"/>
      <c r="Y9" s="126"/>
      <c r="Z9" s="126"/>
      <c r="AA9" s="126"/>
      <c r="AB9" s="126"/>
      <c r="AC9" s="126"/>
      <c r="AD9" s="126"/>
      <c r="AE9" s="126"/>
      <c r="AF9" s="124"/>
      <c r="AG9" s="124"/>
      <c r="AH9" s="125"/>
      <c r="AI9" s="126"/>
      <c r="AJ9" s="126"/>
      <c r="AK9" s="126"/>
      <c r="AL9" s="126"/>
      <c r="AM9" s="126"/>
      <c r="AN9" s="126"/>
      <c r="AO9" s="126"/>
      <c r="AP9" s="126"/>
      <c r="AQ9" s="124"/>
      <c r="AR9" s="124"/>
      <c r="AS9" s="121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15"/>
      <c r="BE9" s="115"/>
    </row>
    <row r="10" spans="1:5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15"/>
      <c r="BE10" s="115"/>
    </row>
    <row r="11" spans="1:57" x14ac:dyDescent="0.2">
      <c r="A11" s="1"/>
      <c r="B11" s="3" t="s">
        <v>77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21"/>
      <c r="N11" s="121"/>
      <c r="O11" s="120" t="str">
        <f ca="1">IF($M$51&gt;1,"Bitte nur eine Wettkampfklasse auswählen!","")</f>
        <v/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15"/>
      <c r="BE11" s="115"/>
    </row>
    <row r="12" spans="1:57" x14ac:dyDescent="0.2">
      <c r="A12" s="1"/>
      <c r="B12" s="87" t="s">
        <v>125</v>
      </c>
      <c r="C12" s="88"/>
      <c r="D12" s="88"/>
      <c r="E12" s="88"/>
      <c r="F12" s="88"/>
      <c r="G12" s="88"/>
      <c r="H12" s="88"/>
      <c r="I12" s="89"/>
      <c r="J12" s="80"/>
      <c r="K12" s="81"/>
      <c r="L12" s="1"/>
      <c r="M12" s="129"/>
      <c r="N12" s="129"/>
      <c r="O12" s="129"/>
      <c r="P12" s="129"/>
      <c r="Q12" s="129"/>
      <c r="R12" s="129"/>
      <c r="S12" s="129"/>
      <c r="T12" s="129"/>
      <c r="U12" s="124"/>
      <c r="V12" s="124"/>
      <c r="W12" s="125"/>
      <c r="X12" s="129"/>
      <c r="Y12" s="129"/>
      <c r="Z12" s="129"/>
      <c r="AA12" s="129"/>
      <c r="AB12" s="129"/>
      <c r="AC12" s="129"/>
      <c r="AD12" s="129"/>
      <c r="AE12" s="129"/>
      <c r="AF12" s="124"/>
      <c r="AG12" s="124"/>
      <c r="AH12" s="125"/>
      <c r="AI12" s="129"/>
      <c r="AJ12" s="129"/>
      <c r="AK12" s="129"/>
      <c r="AL12" s="129"/>
      <c r="AM12" s="129"/>
      <c r="AN12" s="129"/>
      <c r="AO12" s="129"/>
      <c r="AP12" s="129"/>
      <c r="AQ12" s="124"/>
      <c r="AR12" s="124"/>
      <c r="AS12" s="121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15"/>
      <c r="BE12" s="115"/>
    </row>
    <row r="13" spans="1:57" x14ac:dyDescent="0.2">
      <c r="A13" s="1"/>
      <c r="B13" s="84" t="s">
        <v>127</v>
      </c>
      <c r="C13" s="85"/>
      <c r="D13" s="85"/>
      <c r="E13" s="85"/>
      <c r="F13" s="85"/>
      <c r="G13" s="85"/>
      <c r="H13" s="85"/>
      <c r="I13" s="86"/>
      <c r="J13" s="82"/>
      <c r="K13" s="83"/>
      <c r="L13" s="1"/>
      <c r="M13" s="126"/>
      <c r="N13" s="126"/>
      <c r="O13" s="126"/>
      <c r="P13" s="126"/>
      <c r="Q13" s="126"/>
      <c r="R13" s="126"/>
      <c r="S13" s="126"/>
      <c r="T13" s="126"/>
      <c r="U13" s="124"/>
      <c r="V13" s="124"/>
      <c r="W13" s="125"/>
      <c r="X13" s="126"/>
      <c r="Y13" s="126"/>
      <c r="Z13" s="126"/>
      <c r="AA13" s="126"/>
      <c r="AB13" s="126"/>
      <c r="AC13" s="126"/>
      <c r="AD13" s="126"/>
      <c r="AE13" s="126"/>
      <c r="AF13" s="124"/>
      <c r="AG13" s="124"/>
      <c r="AH13" s="125"/>
      <c r="AI13" s="126"/>
      <c r="AJ13" s="126"/>
      <c r="AK13" s="126"/>
      <c r="AL13" s="126"/>
      <c r="AM13" s="126"/>
      <c r="AN13" s="126"/>
      <c r="AO13" s="126"/>
      <c r="AP13" s="126"/>
      <c r="AQ13" s="124"/>
      <c r="AR13" s="124"/>
      <c r="AS13" s="121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38"/>
      <c r="BE13" s="38"/>
    </row>
    <row r="14" spans="1:57" x14ac:dyDescent="0.2">
      <c r="A14" s="1"/>
      <c r="B14" s="87" t="s">
        <v>126</v>
      </c>
      <c r="C14" s="88"/>
      <c r="D14" s="88"/>
      <c r="E14" s="88"/>
      <c r="F14" s="88"/>
      <c r="G14" s="88"/>
      <c r="H14" s="88"/>
      <c r="I14" s="89"/>
      <c r="J14" s="80"/>
      <c r="K14" s="81"/>
      <c r="L14" s="1"/>
      <c r="M14" s="129"/>
      <c r="N14" s="129"/>
      <c r="O14" s="129"/>
      <c r="P14" s="129"/>
      <c r="Q14" s="129"/>
      <c r="R14" s="129"/>
      <c r="S14" s="129"/>
      <c r="T14" s="129"/>
      <c r="U14" s="124"/>
      <c r="V14" s="124"/>
      <c r="W14" s="125"/>
      <c r="X14" s="129"/>
      <c r="Y14" s="129"/>
      <c r="Z14" s="129"/>
      <c r="AA14" s="129"/>
      <c r="AB14" s="129"/>
      <c r="AC14" s="129"/>
      <c r="AD14" s="129"/>
      <c r="AE14" s="129"/>
      <c r="AF14" s="124"/>
      <c r="AG14" s="124"/>
      <c r="AH14" s="125"/>
      <c r="AI14" s="129"/>
      <c r="AJ14" s="129"/>
      <c r="AK14" s="129"/>
      <c r="AL14" s="129"/>
      <c r="AM14" s="129"/>
      <c r="AN14" s="129"/>
      <c r="AO14" s="129"/>
      <c r="AP14" s="129"/>
      <c r="AQ14" s="124"/>
      <c r="AR14" s="124"/>
      <c r="AS14" s="121"/>
      <c r="AT14" s="129"/>
      <c r="AU14" s="129"/>
      <c r="AV14" s="129"/>
      <c r="AW14" s="129"/>
      <c r="AX14" s="129"/>
      <c r="AY14" s="129"/>
      <c r="AZ14" s="129"/>
      <c r="BA14" s="129"/>
      <c r="BB14" s="124"/>
      <c r="BC14" s="124"/>
      <c r="BD14" s="38"/>
      <c r="BE14" s="38"/>
    </row>
    <row r="15" spans="1:57" x14ac:dyDescent="0.2">
      <c r="A15" s="1"/>
      <c r="B15" s="84" t="s">
        <v>128</v>
      </c>
      <c r="C15" s="85"/>
      <c r="D15" s="85"/>
      <c r="E15" s="85"/>
      <c r="F15" s="85"/>
      <c r="G15" s="85"/>
      <c r="H15" s="85"/>
      <c r="I15" s="86"/>
      <c r="J15" s="82"/>
      <c r="K15" s="83"/>
      <c r="L15" s="1"/>
      <c r="M15" s="126"/>
      <c r="N15" s="126"/>
      <c r="O15" s="126"/>
      <c r="P15" s="126"/>
      <c r="Q15" s="126"/>
      <c r="R15" s="126"/>
      <c r="S15" s="126"/>
      <c r="T15" s="126"/>
      <c r="U15" s="124"/>
      <c r="V15" s="124"/>
      <c r="W15" s="125"/>
      <c r="X15" s="126"/>
      <c r="Y15" s="126"/>
      <c r="Z15" s="126"/>
      <c r="AA15" s="126"/>
      <c r="AB15" s="126"/>
      <c r="AC15" s="126"/>
      <c r="AD15" s="126"/>
      <c r="AE15" s="126"/>
      <c r="AF15" s="124"/>
      <c r="AG15" s="124"/>
      <c r="AH15" s="125"/>
      <c r="AI15" s="126"/>
      <c r="AJ15" s="126"/>
      <c r="AK15" s="126"/>
      <c r="AL15" s="126"/>
      <c r="AM15" s="126"/>
      <c r="AN15" s="126"/>
      <c r="AO15" s="126"/>
      <c r="AP15" s="126"/>
      <c r="AQ15" s="124"/>
      <c r="AR15" s="124"/>
      <c r="AS15" s="121"/>
      <c r="AT15" s="126"/>
      <c r="AU15" s="126"/>
      <c r="AV15" s="126"/>
      <c r="AW15" s="126"/>
      <c r="AX15" s="126"/>
      <c r="AY15" s="126"/>
      <c r="AZ15" s="126"/>
      <c r="BA15" s="126"/>
      <c r="BB15" s="124"/>
      <c r="BC15" s="124"/>
      <c r="BD15" s="38"/>
      <c r="BE15" s="38"/>
    </row>
    <row r="16" spans="1:57" ht="14" customHeight="1" x14ac:dyDescent="0.2">
      <c r="A16" s="11"/>
      <c r="B16" s="87" t="s">
        <v>129</v>
      </c>
      <c r="C16" s="88"/>
      <c r="D16" s="88"/>
      <c r="E16" s="88"/>
      <c r="F16" s="88"/>
      <c r="G16" s="88"/>
      <c r="H16" s="88"/>
      <c r="I16" s="89"/>
      <c r="J16" s="80"/>
      <c r="K16" s="81"/>
      <c r="L16" s="1"/>
      <c r="M16" s="129"/>
      <c r="N16" s="129"/>
      <c r="O16" s="129"/>
      <c r="P16" s="129"/>
      <c r="Q16" s="129"/>
      <c r="R16" s="129"/>
      <c r="S16" s="129"/>
      <c r="T16" s="129"/>
      <c r="U16" s="124"/>
      <c r="V16" s="124"/>
      <c r="W16" s="125"/>
      <c r="X16" s="129"/>
      <c r="Y16" s="129"/>
      <c r="Z16" s="129"/>
      <c r="AA16" s="129"/>
      <c r="AB16" s="129"/>
      <c r="AC16" s="129"/>
      <c r="AD16" s="129"/>
      <c r="AE16" s="129"/>
      <c r="AF16" s="124"/>
      <c r="AG16" s="124"/>
      <c r="AH16" s="125"/>
      <c r="AI16" s="129"/>
      <c r="AJ16" s="129"/>
      <c r="AK16" s="129"/>
      <c r="AL16" s="129"/>
      <c r="AM16" s="129"/>
      <c r="AN16" s="129"/>
      <c r="AO16" s="129"/>
      <c r="AP16" s="129"/>
      <c r="AQ16" s="124"/>
      <c r="AR16" s="124"/>
      <c r="AS16" s="121"/>
      <c r="AT16" s="129"/>
      <c r="AU16" s="129"/>
      <c r="AV16" s="129"/>
      <c r="AW16" s="129"/>
      <c r="AX16" s="129"/>
      <c r="AY16" s="129"/>
      <c r="AZ16" s="129"/>
      <c r="BA16" s="129"/>
      <c r="BB16" s="124"/>
      <c r="BC16" s="124"/>
      <c r="BD16" s="38"/>
      <c r="BE16" s="38"/>
    </row>
    <row r="17" spans="1:58" ht="14" customHeight="1" x14ac:dyDescent="0.2">
      <c r="A17" s="12"/>
      <c r="B17" s="84" t="s">
        <v>130</v>
      </c>
      <c r="C17" s="85"/>
      <c r="D17" s="85"/>
      <c r="E17" s="85"/>
      <c r="F17" s="85"/>
      <c r="G17" s="85"/>
      <c r="H17" s="85"/>
      <c r="I17" s="86"/>
      <c r="J17" s="82"/>
      <c r="K17" s="83"/>
      <c r="L17" s="1"/>
      <c r="M17" s="126"/>
      <c r="N17" s="126"/>
      <c r="O17" s="126"/>
      <c r="P17" s="126"/>
      <c r="Q17" s="126"/>
      <c r="R17" s="126"/>
      <c r="S17" s="126"/>
      <c r="T17" s="126"/>
      <c r="U17" s="124"/>
      <c r="V17" s="124"/>
      <c r="W17" s="125"/>
      <c r="X17" s="126"/>
      <c r="Y17" s="126"/>
      <c r="Z17" s="126"/>
      <c r="AA17" s="126"/>
      <c r="AB17" s="126"/>
      <c r="AC17" s="126"/>
      <c r="AD17" s="126"/>
      <c r="AE17" s="126"/>
      <c r="AF17" s="124"/>
      <c r="AG17" s="124"/>
      <c r="AH17" s="125"/>
      <c r="AI17" s="126"/>
      <c r="AJ17" s="126"/>
      <c r="AK17" s="126"/>
      <c r="AL17" s="126"/>
      <c r="AM17" s="126"/>
      <c r="AN17" s="126"/>
      <c r="AO17" s="126"/>
      <c r="AP17" s="126"/>
      <c r="AQ17" s="124"/>
      <c r="AR17" s="124"/>
      <c r="AS17" s="121"/>
      <c r="AT17" s="126"/>
      <c r="AU17" s="126"/>
      <c r="AV17" s="126"/>
      <c r="AW17" s="126"/>
      <c r="AX17" s="126"/>
      <c r="AY17" s="126"/>
      <c r="AZ17" s="126"/>
      <c r="BA17" s="126"/>
      <c r="BB17" s="124"/>
      <c r="BC17" s="124"/>
      <c r="BD17" s="38"/>
      <c r="BE17" s="38"/>
    </row>
    <row r="18" spans="1:58" ht="14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"/>
      <c r="X18" s="12"/>
      <c r="Y18" s="12"/>
      <c r="Z18" s="12"/>
      <c r="AA18" s="12"/>
      <c r="AB18" s="12"/>
      <c r="AC18" s="12"/>
      <c r="AD18" s="12"/>
      <c r="AE18" s="12"/>
      <c r="AF18" s="13"/>
      <c r="AG18" s="13"/>
      <c r="AH18" s="1"/>
      <c r="AI18" s="12"/>
      <c r="AJ18" s="12"/>
      <c r="AK18" s="12"/>
      <c r="AL18" s="12"/>
      <c r="AM18" s="12"/>
      <c r="AN18" s="12"/>
      <c r="AO18" s="12"/>
      <c r="AP18" s="12"/>
      <c r="AQ18" s="13"/>
      <c r="AR18" s="13"/>
      <c r="AS18" s="1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8" ht="14" customHeight="1" x14ac:dyDescent="0.2">
      <c r="A19" s="12"/>
      <c r="B19" s="3" t="s">
        <v>78</v>
      </c>
      <c r="C19" s="15"/>
      <c r="D19" s="16"/>
      <c r="E19" s="17"/>
      <c r="F19" s="15"/>
      <c r="G19" s="16"/>
      <c r="H19" s="3" t="s">
        <v>1</v>
      </c>
      <c r="I19" s="15"/>
      <c r="J19" s="16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79</v>
      </c>
      <c r="AJ19" s="3"/>
      <c r="AK19" s="3"/>
      <c r="AL19" s="3"/>
      <c r="AM19" s="3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8" ht="14" customHeight="1" x14ac:dyDescent="0.2">
      <c r="A20" s="18"/>
      <c r="B20" s="96" t="str">
        <f ca="1">IF(ISBLANK(INDIRECT("'Kopfdaten'"&amp;$A$59&amp;"D6")),"",INDIRECT("'Kopfdaten'"&amp;$A$59&amp;"D6"))</f>
        <v/>
      </c>
      <c r="C20" s="97"/>
      <c r="D20" s="97"/>
      <c r="E20" s="97"/>
      <c r="F20" s="98"/>
      <c r="G20" s="18"/>
      <c r="H20" s="102" t="str">
        <f ca="1">IF(ISBLANK(INDIRECT("'Kopfdaten'"&amp;$A$59&amp;"I6")),"",INDIRECT("'Kopfdaten'"&amp;$A$59&amp;"I6"))</f>
        <v/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37"/>
      <c r="AF20" s="138"/>
      <c r="AG20" s="138"/>
      <c r="AH20" s="1"/>
      <c r="AI20" s="106" t="s">
        <v>80</v>
      </c>
      <c r="AJ20" s="106"/>
      <c r="AK20" s="106"/>
      <c r="AL20" s="106"/>
      <c r="AM20" s="106"/>
      <c r="AN20" s="106"/>
      <c r="AO20" s="106"/>
      <c r="AP20" s="106"/>
      <c r="AQ20" s="116"/>
      <c r="AR20" s="117"/>
      <c r="AS20" s="1"/>
      <c r="AT20" s="106" t="s">
        <v>81</v>
      </c>
      <c r="AU20" s="106"/>
      <c r="AV20" s="106"/>
      <c r="AW20" s="106"/>
      <c r="AX20" s="106"/>
      <c r="AY20" s="106"/>
      <c r="AZ20" s="106"/>
      <c r="BA20" s="106"/>
      <c r="BB20" s="116" t="s">
        <v>124</v>
      </c>
      <c r="BC20" s="117"/>
      <c r="BD20" s="1"/>
      <c r="BE20" s="1"/>
    </row>
    <row r="21" spans="1:58" ht="14" customHeight="1" x14ac:dyDescent="0.2">
      <c r="A21" s="12"/>
      <c r="B21" s="99"/>
      <c r="C21" s="100"/>
      <c r="D21" s="100"/>
      <c r="E21" s="100"/>
      <c r="F21" s="101"/>
      <c r="G21" s="1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37"/>
      <c r="AF21" s="138"/>
      <c r="AG21" s="138"/>
      <c r="AH21" s="1"/>
      <c r="AI21" s="106"/>
      <c r="AJ21" s="106"/>
      <c r="AK21" s="106"/>
      <c r="AL21" s="106"/>
      <c r="AM21" s="106"/>
      <c r="AN21" s="106"/>
      <c r="AO21" s="106"/>
      <c r="AP21" s="106"/>
      <c r="AQ21" s="118"/>
      <c r="AR21" s="119"/>
      <c r="AS21" s="1"/>
      <c r="AT21" s="106"/>
      <c r="AU21" s="106"/>
      <c r="AV21" s="106"/>
      <c r="AW21" s="106"/>
      <c r="AX21" s="106"/>
      <c r="AY21" s="106"/>
      <c r="AZ21" s="106"/>
      <c r="BA21" s="106"/>
      <c r="BB21" s="118"/>
      <c r="BC21" s="119"/>
      <c r="BD21" s="1"/>
      <c r="BE21" s="1"/>
    </row>
    <row r="22" spans="1:58" ht="14" customHeight="1" x14ac:dyDescent="0.2">
      <c r="A22" s="18"/>
      <c r="B22" s="19"/>
      <c r="C22" s="12"/>
      <c r="D22" s="18"/>
      <c r="E22" s="19"/>
      <c r="F22" s="12"/>
      <c r="G22" s="18"/>
      <c r="H22" s="19"/>
      <c r="I22" s="12"/>
      <c r="J22" s="18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0" t="str">
        <f ca="1">IF($G$53,"Bitte nur Mannschaft oder Einzel auswählen!","")</f>
        <v/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8" ht="14" customHeight="1" x14ac:dyDescent="0.2">
      <c r="A23" s="12"/>
      <c r="B23" s="3" t="s">
        <v>82</v>
      </c>
      <c r="C23" s="15"/>
      <c r="D23" s="16"/>
      <c r="E23" s="17"/>
      <c r="F23" s="15"/>
      <c r="G23" s="16"/>
      <c r="H23" s="3" t="s">
        <v>83</v>
      </c>
      <c r="I23" s="15"/>
      <c r="J23" s="16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1" t="s">
        <v>84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1" t="s">
        <v>85</v>
      </c>
      <c r="AS23" s="3"/>
      <c r="AT23" s="3"/>
      <c r="AU23" s="3"/>
      <c r="AV23" s="3"/>
      <c r="AW23" s="3"/>
      <c r="AX23" s="3"/>
      <c r="AY23" s="21" t="s">
        <v>118</v>
      </c>
      <c r="AZ23" s="3"/>
      <c r="BA23" s="1"/>
      <c r="BB23" s="1"/>
      <c r="BC23" s="1"/>
      <c r="BD23" s="1"/>
      <c r="BE23" s="1"/>
    </row>
    <row r="24" spans="1:58" s="23" customFormat="1" ht="23" customHeight="1" x14ac:dyDescent="0.2">
      <c r="A24" s="22"/>
      <c r="B24" s="90" t="str">
        <f>IF(ISBLANK($E24),"",$B$20)</f>
        <v/>
      </c>
      <c r="C24" s="91"/>
      <c r="D24" s="91"/>
      <c r="E24" s="92"/>
      <c r="F24" s="92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22"/>
    </row>
    <row r="25" spans="1:58" s="23" customFormat="1" ht="23" customHeight="1" x14ac:dyDescent="0.2">
      <c r="A25" s="22"/>
      <c r="B25" s="90" t="str">
        <f t="shared" ref="B25:B26" si="0">IF(ISBLANK($E25),"",$B$20)</f>
        <v/>
      </c>
      <c r="C25" s="91"/>
      <c r="D25" s="91"/>
      <c r="E25" s="92"/>
      <c r="F25" s="92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22"/>
    </row>
    <row r="26" spans="1:58" s="23" customFormat="1" ht="23" customHeight="1" x14ac:dyDescent="0.2">
      <c r="A26" s="22"/>
      <c r="B26" s="90" t="str">
        <f t="shared" si="0"/>
        <v/>
      </c>
      <c r="C26" s="91"/>
      <c r="D26" s="91"/>
      <c r="E26" s="92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22"/>
    </row>
    <row r="27" spans="1:5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8" ht="20" customHeight="1" x14ac:dyDescent="0.25">
      <c r="A28" s="1"/>
      <c r="B28" s="24" t="s">
        <v>86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7" t="str">
        <f ca="1">IF(ISBLANK(INDIRECT("'Kopfdaten'"&amp;$A$59&amp;"B10")),"",INDIRECT("'Kopfdaten'"&amp;$A$59&amp;"B10"))</f>
        <v/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5" t="s">
        <v>87</v>
      </c>
      <c r="AY28" s="108" t="str">
        <f>IF(SUM(AY24:AY26)&gt;0,SUM(AY24:AY26),"")</f>
        <v/>
      </c>
      <c r="AZ28" s="109"/>
      <c r="BA28" s="109"/>
      <c r="BB28" s="109"/>
      <c r="BC28" s="109"/>
      <c r="BD28" s="110"/>
      <c r="BE28" s="1"/>
    </row>
    <row r="29" spans="1:58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6" t="s">
        <v>131</v>
      </c>
      <c r="BE31" s="1"/>
    </row>
    <row r="32" spans="1:5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</row>
    <row r="33" spans="1:5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1:58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8"/>
    </row>
    <row r="35" spans="1:58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  <c r="S35" s="131"/>
      <c r="T35" s="131"/>
      <c r="U35" s="131"/>
      <c r="V35" s="131"/>
      <c r="W35" s="131"/>
      <c r="X35" s="132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8"/>
    </row>
    <row r="36" spans="1:58" x14ac:dyDescent="0.2">
      <c r="A36" s="133"/>
      <c r="B36" s="133"/>
      <c r="C36" s="133"/>
      <c r="D36" s="133"/>
      <c r="E36" s="133"/>
      <c r="F36" s="133"/>
      <c r="G36" s="134"/>
      <c r="H36" s="134"/>
      <c r="I36" s="134"/>
      <c r="J36" s="134"/>
      <c r="K36" s="134"/>
      <c r="L36" s="135"/>
      <c r="M36" s="134"/>
      <c r="N36" s="133"/>
      <c r="O36" s="133"/>
      <c r="P36" s="133"/>
      <c r="Q36" s="133"/>
      <c r="R36" s="132"/>
      <c r="S36" s="132"/>
      <c r="T36" s="132"/>
      <c r="U36" s="132"/>
      <c r="V36" s="132"/>
      <c r="W36" s="133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33"/>
      <c r="AJ36" s="132"/>
      <c r="AK36" s="132"/>
      <c r="AL36" s="132"/>
      <c r="AM36" s="132"/>
      <c r="AN36" s="132"/>
      <c r="AO36" s="133"/>
      <c r="AP36" s="132"/>
      <c r="AQ36" s="132"/>
      <c r="AR36" s="132"/>
      <c r="AS36" s="132"/>
      <c r="AT36" s="132"/>
      <c r="AU36" s="133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  <c r="M37" s="134"/>
      <c r="N37" s="134"/>
      <c r="O37" s="134"/>
      <c r="P37" s="133"/>
      <c r="Q37" s="134"/>
      <c r="R37" s="132"/>
      <c r="S37" s="132"/>
      <c r="T37" s="132"/>
      <c r="U37" s="132"/>
      <c r="V37" s="132"/>
      <c r="W37" s="134"/>
      <c r="X37" s="132"/>
      <c r="Y37" s="132"/>
      <c r="Z37" s="132"/>
      <c r="AA37" s="132"/>
      <c r="AB37" s="132"/>
      <c r="AC37" s="134"/>
      <c r="AD37" s="134"/>
      <c r="AE37" s="134"/>
      <c r="AF37" s="134"/>
      <c r="AG37" s="134"/>
      <c r="AH37" s="134"/>
      <c r="AI37" s="134"/>
      <c r="AJ37" s="132"/>
      <c r="AK37" s="132"/>
      <c r="AL37" s="132"/>
      <c r="AM37" s="132"/>
      <c r="AN37" s="132"/>
      <c r="AO37" s="134"/>
      <c r="AP37" s="132"/>
      <c r="AQ37" s="132"/>
      <c r="AR37" s="132"/>
      <c r="AS37" s="132"/>
      <c r="AT37" s="132"/>
      <c r="AU37" s="134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8"/>
    </row>
    <row r="38" spans="1:58" x14ac:dyDescent="0.2">
      <c r="A38" s="134"/>
      <c r="B38" s="134"/>
      <c r="C38" s="134"/>
      <c r="D38" s="134"/>
      <c r="E38" s="134"/>
      <c r="F38" s="134"/>
      <c r="G38" s="136"/>
      <c r="H38" s="136"/>
      <c r="I38" s="136"/>
      <c r="J38" s="136"/>
      <c r="K38" s="136"/>
      <c r="L38" s="134"/>
      <c r="M38" s="134"/>
      <c r="N38" s="134"/>
      <c r="O38" s="134"/>
      <c r="P38" s="133"/>
      <c r="Q38" s="134"/>
      <c r="R38" s="132"/>
      <c r="S38" s="132"/>
      <c r="T38" s="132"/>
      <c r="U38" s="132"/>
      <c r="V38" s="132"/>
      <c r="W38" s="134"/>
      <c r="X38" s="132"/>
      <c r="Y38" s="132"/>
      <c r="Z38" s="132"/>
      <c r="AA38" s="132"/>
      <c r="AB38" s="132"/>
      <c r="AC38" s="134"/>
      <c r="AD38" s="134"/>
      <c r="AE38" s="134"/>
      <c r="AF38" s="134"/>
      <c r="AG38" s="134"/>
      <c r="AH38" s="134"/>
      <c r="AI38" s="134"/>
      <c r="AJ38" s="132"/>
      <c r="AK38" s="132"/>
      <c r="AL38" s="132"/>
      <c r="AM38" s="132"/>
      <c r="AN38" s="132"/>
      <c r="AO38" s="134"/>
      <c r="AP38" s="132"/>
      <c r="AQ38" s="132"/>
      <c r="AR38" s="132"/>
      <c r="AS38" s="132"/>
      <c r="AT38" s="132"/>
      <c r="AU38" s="134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8"/>
    </row>
    <row r="39" spans="1:58" x14ac:dyDescent="0.2">
      <c r="A39" s="134"/>
      <c r="B39" s="134"/>
      <c r="C39" s="134"/>
      <c r="D39" s="134"/>
      <c r="E39" s="134"/>
      <c r="F39" s="134"/>
      <c r="G39" s="136"/>
      <c r="H39" s="136"/>
      <c r="I39" s="136"/>
      <c r="J39" s="136"/>
      <c r="K39" s="136"/>
      <c r="L39" s="134"/>
      <c r="M39" s="134"/>
      <c r="N39" s="134"/>
      <c r="O39" s="134"/>
      <c r="P39" s="133"/>
      <c r="Q39" s="134"/>
      <c r="R39" s="132"/>
      <c r="S39" s="132"/>
      <c r="T39" s="132"/>
      <c r="U39" s="132"/>
      <c r="V39" s="132"/>
      <c r="W39" s="134"/>
      <c r="X39" s="132"/>
      <c r="Y39" s="132"/>
      <c r="Z39" s="132"/>
      <c r="AA39" s="132"/>
      <c r="AB39" s="132"/>
      <c r="AC39" s="134"/>
      <c r="AD39" s="134"/>
      <c r="AE39" s="134"/>
      <c r="AF39" s="134"/>
      <c r="AG39" s="134"/>
      <c r="AH39" s="134"/>
      <c r="AI39" s="134"/>
      <c r="AJ39" s="132"/>
      <c r="AK39" s="132"/>
      <c r="AL39" s="132"/>
      <c r="AM39" s="132"/>
      <c r="AN39" s="132"/>
      <c r="AO39" s="134"/>
      <c r="AP39" s="132"/>
      <c r="AQ39" s="132"/>
      <c r="AR39" s="132"/>
      <c r="AS39" s="132"/>
      <c r="AT39" s="132"/>
      <c r="AU39" s="134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8"/>
    </row>
    <row r="40" spans="1:58" x14ac:dyDescent="0.2">
      <c r="A40" s="134"/>
      <c r="B40" s="134"/>
      <c r="C40" s="134"/>
      <c r="D40" s="134"/>
      <c r="E40" s="134"/>
      <c r="F40" s="134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4"/>
      <c r="X40" s="132"/>
      <c r="Y40" s="136"/>
      <c r="Z40" s="136"/>
      <c r="AA40" s="136"/>
      <c r="AB40" s="136"/>
      <c r="AC40" s="136"/>
      <c r="AD40" s="136"/>
      <c r="AE40" s="136"/>
      <c r="AF40" s="136"/>
      <c r="AG40" s="136"/>
      <c r="AH40" s="134"/>
      <c r="AI40" s="134"/>
      <c r="AJ40" s="132"/>
      <c r="AK40" s="132"/>
      <c r="AL40" s="132"/>
      <c r="AM40" s="132"/>
      <c r="AN40" s="132"/>
      <c r="AO40" s="134"/>
      <c r="AP40" s="132"/>
      <c r="AQ40" s="132"/>
      <c r="AR40" s="132"/>
      <c r="AS40" s="132"/>
      <c r="AT40" s="132"/>
      <c r="AU40" s="134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8"/>
    </row>
    <row r="41" spans="1:58" x14ac:dyDescent="0.2">
      <c r="A41" s="134"/>
      <c r="B41" s="134"/>
      <c r="C41" s="134"/>
      <c r="D41" s="134"/>
      <c r="E41" s="134"/>
      <c r="F41" s="134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4"/>
      <c r="X41" s="132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4"/>
      <c r="AO41" s="134"/>
      <c r="AP41" s="134"/>
      <c r="AQ41" s="134"/>
      <c r="AR41" s="134"/>
      <c r="AS41" s="134"/>
      <c r="AT41" s="134"/>
      <c r="AU41" s="134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8"/>
    </row>
    <row r="42" spans="1:58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8"/>
    </row>
    <row r="43" spans="1:58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8"/>
    </row>
    <row r="44" spans="1:58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1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8"/>
    </row>
    <row r="45" spans="1:58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1:58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1:58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1:58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58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 t="s">
        <v>88</v>
      </c>
      <c r="S49" s="131"/>
      <c r="T49" s="131"/>
      <c r="U49" s="131"/>
      <c r="V49" s="131"/>
      <c r="W49" s="131"/>
      <c r="X49" s="131" t="s">
        <v>89</v>
      </c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 t="s">
        <v>90</v>
      </c>
      <c r="AK49" s="131"/>
      <c r="AL49" s="131"/>
      <c r="AM49" s="131"/>
      <c r="AN49" s="131"/>
      <c r="AO49" s="131"/>
      <c r="AP49" s="131" t="s">
        <v>91</v>
      </c>
      <c r="AQ49" s="131"/>
      <c r="AR49" s="131"/>
      <c r="AS49" s="131"/>
      <c r="AT49" s="131"/>
      <c r="AU49" s="131"/>
      <c r="AV49" s="131"/>
      <c r="AW49" s="131"/>
      <c r="AX49" s="131"/>
      <c r="AY49" s="131" t="s">
        <v>92</v>
      </c>
      <c r="AZ49" s="131"/>
      <c r="BA49" s="131"/>
      <c r="BB49" s="131" t="s">
        <v>93</v>
      </c>
      <c r="BC49" s="131"/>
      <c r="BD49" s="131"/>
      <c r="BE49" s="131"/>
      <c r="BF49" s="131"/>
    </row>
    <row r="50" spans="1:58" x14ac:dyDescent="0.2">
      <c r="A50" s="133" t="s">
        <v>94</v>
      </c>
      <c r="B50" s="133"/>
      <c r="C50" s="133"/>
      <c r="D50" s="133"/>
      <c r="E50" s="133"/>
      <c r="F50" s="133"/>
      <c r="G50" s="134">
        <f ca="1">IF($AZ$50-$AY$50&gt;0,COUNTIF(INDIRECT("J"&amp;$AY$50&amp;":K"&amp;$AZ$50),"&lt;&gt;"),0)</f>
        <v>1</v>
      </c>
      <c r="H50" s="134">
        <f ca="1">IF($AZ$51-$AY$51&gt;0,COUNTIF(INDIRECT("U"&amp;$AY$51&amp;":V"&amp;$AZ$51),"&lt;&gt;"),0)</f>
        <v>0</v>
      </c>
      <c r="I50" s="134">
        <f ca="1">IF($AZ$52-$AY$52&gt;0,COUNTIF(INDIRECT("AF"&amp;$AY$52&amp;":AG"&amp;$AZ$52),"&lt;&gt;"),0)</f>
        <v>0</v>
      </c>
      <c r="J50" s="134">
        <f ca="1">IF($AZ$53-$AY$53&gt;0,COUNTIF(INDIRECT("AQ"&amp;$AY$53&amp;":AR"&amp;$AZ$53),"&lt;&gt;"),0)</f>
        <v>0</v>
      </c>
      <c r="K50" s="134">
        <f ca="1">IF($AZ$54-$AY$54&gt;0,COUNTIF(INDIRECT("BB"&amp;$AY$54&amp;":BC"&amp;$AZ$54),"&lt;&gt;"),0)</f>
        <v>0</v>
      </c>
      <c r="L50" s="135" t="s">
        <v>95</v>
      </c>
      <c r="M50" s="134">
        <f ca="1">SUM(G50:K50)</f>
        <v>1</v>
      </c>
      <c r="N50" s="133"/>
      <c r="O50" s="133"/>
      <c r="P50" s="133"/>
      <c r="Q50" s="133"/>
      <c r="R50" s="132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2"/>
      <c r="T50" s="132"/>
      <c r="U50" s="132"/>
      <c r="V50" s="132"/>
      <c r="W50" s="133"/>
      <c r="X50" s="132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2"/>
      <c r="Z50" s="132"/>
      <c r="AA50" s="132"/>
      <c r="AB50" s="132"/>
      <c r="AC50" s="132"/>
      <c r="AD50" s="132"/>
      <c r="AE50" s="132"/>
      <c r="AF50" s="132"/>
      <c r="AG50" s="132"/>
      <c r="AH50" s="133"/>
      <c r="AI50" s="133"/>
      <c r="AJ50" s="132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>75 Jahre SSV</v>
      </c>
      <c r="AK50" s="132"/>
      <c r="AL50" s="132"/>
      <c r="AM50" s="132"/>
      <c r="AN50" s="132"/>
      <c r="AO50" s="133"/>
      <c r="AP50" s="132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>Mehrdisziplin-Wettbewerb</v>
      </c>
      <c r="AQ50" s="132"/>
      <c r="AR50" s="132"/>
      <c r="AS50" s="132"/>
      <c r="AT50" s="132"/>
      <c r="AU50" s="133"/>
      <c r="AV50" s="8"/>
      <c r="AW50" s="8"/>
      <c r="AX50" s="132" t="s">
        <v>96</v>
      </c>
      <c r="AY50" s="132">
        <v>6</v>
      </c>
      <c r="AZ50" s="132">
        <v>7</v>
      </c>
      <c r="BA50" s="8"/>
      <c r="BB50" s="132">
        <v>12</v>
      </c>
      <c r="BC50" s="132">
        <v>17</v>
      </c>
      <c r="BD50" s="136"/>
      <c r="BE50" s="8"/>
      <c r="BF50" s="131"/>
    </row>
    <row r="51" spans="1:58" x14ac:dyDescent="0.2">
      <c r="A51" s="134" t="s">
        <v>97</v>
      </c>
      <c r="B51" s="134"/>
      <c r="C51" s="134"/>
      <c r="D51" s="134"/>
      <c r="E51" s="134"/>
      <c r="F51" s="134"/>
      <c r="G51" s="134">
        <f ca="1">IF($BC$50-$BB$50&gt;0,COUNTIF(INDIRECT("J"&amp;$BB$50&amp;":K"&amp;$BC$50),"&lt;&gt;"),0)</f>
        <v>0</v>
      </c>
      <c r="H51" s="134">
        <f ca="1">IF($BC$51-$BB$51&gt;0,COUNTIF(INDIRECT("U"&amp;$BB$51&amp;":V"&amp;$BC$51),"&lt;&gt;"),0)</f>
        <v>0</v>
      </c>
      <c r="I51" s="134">
        <f ca="1">IF($BC$52-$BB$52&gt;0,COUNTIF(INDIRECT("AF"&amp;$BB$52&amp;":AG"&amp;$BC$52),"&lt;&gt;"),0)</f>
        <v>0</v>
      </c>
      <c r="J51" s="134">
        <f ca="1">IF($BC$53-$BB$53&gt;0,COUNTIF(INDIRECT("AQ"&amp;$BB$53&amp;":AR"&amp;$BC$53),"&lt;&gt;"),0)</f>
        <v>0</v>
      </c>
      <c r="K51" s="134">
        <f ca="1">IF($BC$54-$BB$54&gt;0,COUNTIF(INDIRECT("BB"&amp;$BB$54&amp;":BC"&amp;$BC$54),"&lt;&gt;"),0)</f>
        <v>0</v>
      </c>
      <c r="L51" s="135" t="s">
        <v>95</v>
      </c>
      <c r="M51" s="134">
        <f ca="1">SUM(G51:K51)</f>
        <v>0</v>
      </c>
      <c r="N51" s="134"/>
      <c r="O51" s="134"/>
      <c r="P51" s="133"/>
      <c r="Q51" s="134"/>
      <c r="R51" s="132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2"/>
      <c r="T51" s="132"/>
      <c r="U51" s="132"/>
      <c r="V51" s="132"/>
      <c r="W51" s="134"/>
      <c r="X51" s="132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2"/>
      <c r="Z51" s="132"/>
      <c r="AA51" s="132"/>
      <c r="AB51" s="132"/>
      <c r="AC51" s="134"/>
      <c r="AD51" s="134"/>
      <c r="AE51" s="134"/>
      <c r="AF51" s="134"/>
      <c r="AG51" s="134"/>
      <c r="AH51" s="134"/>
      <c r="AI51" s="134"/>
      <c r="AJ51" s="132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2"/>
      <c r="AL51" s="132"/>
      <c r="AM51" s="132"/>
      <c r="AN51" s="132"/>
      <c r="AO51" s="134"/>
      <c r="AP51" s="132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2"/>
      <c r="AR51" s="132"/>
      <c r="AS51" s="132"/>
      <c r="AT51" s="132"/>
      <c r="AU51" s="134"/>
      <c r="AV51" s="131"/>
      <c r="AW51" s="131"/>
      <c r="AX51" s="136" t="s">
        <v>98</v>
      </c>
      <c r="AY51" s="136"/>
      <c r="AZ51" s="136"/>
      <c r="BA51" s="131"/>
      <c r="BB51" s="132"/>
      <c r="BC51" s="132"/>
      <c r="BD51" s="136"/>
      <c r="BE51" s="131"/>
      <c r="BF51" s="131"/>
    </row>
    <row r="52" spans="1:58" x14ac:dyDescent="0.2">
      <c r="A52" s="134" t="s">
        <v>99</v>
      </c>
      <c r="B52" s="134"/>
      <c r="C52" s="134"/>
      <c r="D52" s="134"/>
      <c r="E52" s="134"/>
      <c r="F52" s="134"/>
      <c r="G52" s="136" t="b">
        <f ca="1">NOT(AND(ISBLANK(INDIRECT("AQ"&amp;$AX$57)),ISBLANK(INDIRECT("BB"&amp;$AX$57))))</f>
        <v>1</v>
      </c>
      <c r="H52" s="134"/>
      <c r="I52" s="136"/>
      <c r="J52" s="136"/>
      <c r="K52" s="136"/>
      <c r="L52" s="134"/>
      <c r="M52" s="134"/>
      <c r="N52" s="134"/>
      <c r="O52" s="134"/>
      <c r="P52" s="133"/>
      <c r="Q52" s="134"/>
      <c r="R52" s="132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2"/>
      <c r="T52" s="132"/>
      <c r="U52" s="132"/>
      <c r="V52" s="132"/>
      <c r="W52" s="134"/>
      <c r="X52" s="132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2"/>
      <c r="Z52" s="132"/>
      <c r="AA52" s="132"/>
      <c r="AB52" s="132"/>
      <c r="AC52" s="134"/>
      <c r="AD52" s="134"/>
      <c r="AE52" s="134"/>
      <c r="AF52" s="134"/>
      <c r="AG52" s="134"/>
      <c r="AH52" s="134"/>
      <c r="AI52" s="134"/>
      <c r="AJ52" s="132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2"/>
      <c r="AL52" s="132"/>
      <c r="AM52" s="132"/>
      <c r="AN52" s="132"/>
      <c r="AO52" s="134"/>
      <c r="AP52" s="132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2"/>
      <c r="AR52" s="132"/>
      <c r="AS52" s="132"/>
      <c r="AT52" s="132"/>
      <c r="AU52" s="134"/>
      <c r="AV52" s="131"/>
      <c r="AW52" s="131"/>
      <c r="AX52" s="136" t="s">
        <v>100</v>
      </c>
      <c r="AY52" s="136"/>
      <c r="AZ52" s="136"/>
      <c r="BA52" s="131"/>
      <c r="BB52" s="132"/>
      <c r="BC52" s="132"/>
      <c r="BD52" s="136"/>
      <c r="BE52" s="131"/>
      <c r="BF52" s="131"/>
    </row>
    <row r="53" spans="1:58" x14ac:dyDescent="0.2">
      <c r="A53" s="134" t="s">
        <v>101</v>
      </c>
      <c r="B53" s="134"/>
      <c r="C53" s="134"/>
      <c r="D53" s="134"/>
      <c r="E53" s="134"/>
      <c r="F53" s="134"/>
      <c r="G53" s="136" t="b">
        <f ca="1">AND(NOT(ISBLANK(INDIRECT("AQ"&amp;$AX$57))),NOT(ISBLANK(INDIRECT("BB"&amp;$AX$57))))</f>
        <v>0</v>
      </c>
      <c r="H53" s="134"/>
      <c r="I53" s="136"/>
      <c r="J53" s="136"/>
      <c r="K53" s="136"/>
      <c r="L53" s="134"/>
      <c r="M53" s="134"/>
      <c r="N53" s="134"/>
      <c r="O53" s="134"/>
      <c r="P53" s="133"/>
      <c r="Q53" s="134"/>
      <c r="R53" s="132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2"/>
      <c r="T53" s="132"/>
      <c r="U53" s="132"/>
      <c r="V53" s="132"/>
      <c r="W53" s="134"/>
      <c r="X53" s="132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2"/>
      <c r="Z53" s="132"/>
      <c r="AA53" s="132"/>
      <c r="AB53" s="132"/>
      <c r="AC53" s="134"/>
      <c r="AD53" s="134"/>
      <c r="AE53" s="134"/>
      <c r="AF53" s="134"/>
      <c r="AG53" s="134"/>
      <c r="AH53" s="134"/>
      <c r="AI53" s="134"/>
      <c r="AJ53" s="132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2"/>
      <c r="AL53" s="132"/>
      <c r="AM53" s="132"/>
      <c r="AN53" s="132"/>
      <c r="AO53" s="134"/>
      <c r="AP53" s="132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2"/>
      <c r="AR53" s="132"/>
      <c r="AS53" s="132"/>
      <c r="AT53" s="132"/>
      <c r="AU53" s="134"/>
      <c r="AV53" s="131"/>
      <c r="AW53" s="131"/>
      <c r="AX53" s="136" t="s">
        <v>102</v>
      </c>
      <c r="AY53" s="136"/>
      <c r="AZ53" s="136"/>
      <c r="BA53" s="131"/>
      <c r="BB53" s="132"/>
      <c r="BC53" s="132"/>
      <c r="BD53" s="136"/>
      <c r="BE53" s="131"/>
      <c r="BF53" s="131"/>
    </row>
    <row r="54" spans="1:58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1"/>
      <c r="T54" s="131"/>
      <c r="U54" s="131"/>
      <c r="V54" s="131"/>
      <c r="W54" s="131"/>
      <c r="X54" s="132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1"/>
      <c r="AL54" s="131"/>
      <c r="AM54" s="131"/>
      <c r="AN54" s="131"/>
      <c r="AO54" s="131"/>
      <c r="AP54" s="132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1"/>
      <c r="AR54" s="131"/>
      <c r="AS54" s="131"/>
      <c r="AT54" s="131"/>
      <c r="AU54" s="131"/>
      <c r="AV54" s="131"/>
      <c r="AW54" s="131"/>
      <c r="AX54" s="136" t="s">
        <v>103</v>
      </c>
      <c r="AY54" s="136"/>
      <c r="AZ54" s="136"/>
      <c r="BA54" s="131"/>
      <c r="BB54" s="136"/>
      <c r="BC54" s="136"/>
      <c r="BD54" s="136"/>
      <c r="BE54" s="131"/>
      <c r="BF54" s="131"/>
    </row>
    <row r="55" spans="1:58" x14ac:dyDescent="0.2">
      <c r="A55" s="134" t="s">
        <v>104</v>
      </c>
      <c r="B55" s="134"/>
      <c r="C55" s="134"/>
      <c r="D55" s="134"/>
      <c r="E55" s="134"/>
      <c r="F55" s="134"/>
      <c r="G55" s="136" t="str">
        <f ca="1">IF(ISERROR(INDEX($AJ$50:$AJ$55,MATCH(TRUE,INDEX($AJ$50:$AJ$55&lt;&gt;"",0),0),1)),"",INDEX($AJ$50:$AJ$55,MATCH(TRUE,INDEX($AJ$50:$AJ$55&lt;&gt;"",0),0),1))</f>
        <v>75 Jahre SSV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4"/>
      <c r="X55" s="136" t="str">
        <f ca="1">IF(ISERROR(INDEX($AP$50:$AP$54,MATCH(TRUE,INDEX($AP$50:$AP$54&lt;&gt;"",0),0),1)),"",INDEX($AP$50:$AP$54,MATCH(TRUE,INDEX($AP$50:$AP$54&lt;&gt;"",0),0),1))</f>
        <v>Mehrdisziplin-Wettbewerb</v>
      </c>
      <c r="Y55" s="136"/>
      <c r="Z55" s="136"/>
      <c r="AA55" s="136"/>
      <c r="AB55" s="136"/>
      <c r="AC55" s="136"/>
      <c r="AD55" s="136"/>
      <c r="AE55" s="136"/>
      <c r="AF55" s="136"/>
      <c r="AG55" s="136"/>
      <c r="AH55" s="134"/>
      <c r="AI55" s="134"/>
      <c r="AJ55" s="132"/>
      <c r="AK55" s="132"/>
      <c r="AL55" s="132"/>
      <c r="AM55" s="132"/>
      <c r="AN55" s="132"/>
      <c r="AO55" s="134"/>
      <c r="AP55" s="132"/>
      <c r="AQ55" s="132"/>
      <c r="AR55" s="132"/>
      <c r="AS55" s="132"/>
      <c r="AT55" s="132"/>
      <c r="AU55" s="134"/>
      <c r="AV55" s="131"/>
      <c r="AW55" s="131"/>
      <c r="AX55" s="131"/>
      <c r="AY55" s="131"/>
      <c r="AZ55" s="131"/>
      <c r="BA55" s="131"/>
      <c r="BB55" s="136"/>
      <c r="BC55" s="136"/>
      <c r="BD55" s="136"/>
      <c r="BE55" s="131"/>
      <c r="BF55" s="131"/>
    </row>
    <row r="56" spans="1:58" x14ac:dyDescent="0.2">
      <c r="A56" s="134" t="s">
        <v>105</v>
      </c>
      <c r="B56" s="134"/>
      <c r="C56" s="134"/>
      <c r="D56" s="134"/>
      <c r="E56" s="134"/>
      <c r="F56" s="134"/>
      <c r="G56" s="136" t="str">
        <f ca="1">IF(ISERROR(INDEX($R$50:$R$55,MATCH(TRUE,INDEX($R$50:$R$55&lt;&gt;"",0),0),1)),"",INDEX($R$50:$R$55,MATCH(TRUE,INDEX($R$50:$R$55&lt;&gt;"",0),0),1))</f>
        <v/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4"/>
      <c r="X56" s="136" t="str">
        <f ca="1">IF(ISERROR(INDEX($X$50:$X$54,MATCH(TRUE,INDEX($X$50:$X$54&lt;&gt;"",0),0),1)),"",INDEX($X$50:$X$54,MATCH(TRUE,INDEX($X$50:$X$54&lt;&gt;"",0),0),1))</f>
        <v/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4"/>
      <c r="AO56" s="134"/>
      <c r="AP56" s="134"/>
      <c r="AQ56" s="134"/>
      <c r="AR56" s="134"/>
      <c r="AS56" s="134"/>
      <c r="AT56" s="134"/>
      <c r="AU56" s="134"/>
      <c r="AV56" s="131"/>
      <c r="AW56" s="131"/>
      <c r="AX56" s="136" t="s">
        <v>8</v>
      </c>
      <c r="AY56" s="131"/>
      <c r="AZ56" s="131"/>
      <c r="BA56" s="131"/>
      <c r="BB56" s="136"/>
      <c r="BC56" s="136"/>
      <c r="BD56" s="136"/>
      <c r="BE56" s="131"/>
      <c r="BF56" s="131"/>
    </row>
    <row r="57" spans="1:58" x14ac:dyDescent="0.2">
      <c r="A57" s="134" t="s">
        <v>8</v>
      </c>
      <c r="B57" s="134"/>
      <c r="C57" s="134"/>
      <c r="D57" s="134"/>
      <c r="E57" s="134"/>
      <c r="F57" s="134"/>
      <c r="G57" s="136" t="str">
        <f ca="1">IF(EXACT(UPPER(INDIRECT("AQ"&amp;$AX$57)),"X"),"M",IF(EXACT(UPPER(INDIRECT("BB"&amp;$AX$57)),"X"),"E",""))</f>
        <v>E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1"/>
      <c r="AW57" s="131"/>
      <c r="AX57" s="132">
        <v>20</v>
      </c>
      <c r="AY57" s="8"/>
      <c r="AZ57" s="131"/>
      <c r="BA57" s="131"/>
      <c r="BB57" s="136"/>
      <c r="BC57" s="136"/>
      <c r="BD57" s="136"/>
      <c r="BE57" s="131"/>
      <c r="BF57" s="131"/>
    </row>
    <row r="58" spans="1:58" x14ac:dyDescent="0.2">
      <c r="A58" s="134" t="s">
        <v>9</v>
      </c>
      <c r="B58" s="134"/>
      <c r="C58" s="134"/>
      <c r="D58" s="134"/>
      <c r="E58" s="134"/>
      <c r="F58" s="134"/>
      <c r="G58" s="134" t="str">
        <f ca="1">IF(ISBLANK(INDIRECT("AE"&amp;$AX$57)),"",INDIRECT("AE"&amp;$AX$57))</f>
        <v/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x14ac:dyDescent="0.2">
      <c r="A59" s="8" t="str">
        <f>MID(ADDRESS(1,1,1,1,"Tabellenname"),13,1)</f>
        <v>!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1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1:58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1:58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1:58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1:58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1:58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</row>
    <row r="72" spans="1:58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</row>
    <row r="73" spans="1:5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</row>
    <row r="74" spans="1:5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</row>
    <row r="75" spans="1:5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1:5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</row>
    <row r="77" spans="1:5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</row>
    <row r="78" spans="1:5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</row>
    <row r="79" spans="1:58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</row>
    <row r="80" spans="1:58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</row>
    <row r="81" spans="1:58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1:58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</row>
    <row r="83" spans="1:58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</row>
    <row r="84" spans="1:58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</row>
    <row r="85" spans="1:58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8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8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8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8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</row>
    <row r="90" spans="1:58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</row>
    <row r="91" spans="1:58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8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8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</row>
    <row r="95" spans="1:58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8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58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58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</row>
    <row r="99" spans="1:5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1:5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1:5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</row>
    <row r="102" spans="1:5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1:5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1:5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1:5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1:5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1:5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1:5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1:5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1:5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1:5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1:5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</row>
  </sheetData>
  <sheetProtection algorithmName="SHA-512" hashValue="+HqwNuz23rkKfyS816caHPOzWaRQjXVreloBxKIbm1S/c6zC16yXQUhpG1JHv5RkiKT0vHxEJiS5HF8vjuYAeQ==" saltValue="P1wa4mK6npF4qSnc2MEGQA==" spinCount="100000" sheet="1" selectLockedCells="1"/>
  <mergeCells count="97">
    <mergeCell ref="P28:AL28"/>
    <mergeCell ref="AY28:BD28"/>
    <mergeCell ref="B26:D26"/>
    <mergeCell ref="E26:G26"/>
    <mergeCell ref="H26:Y26"/>
    <mergeCell ref="Z26:AQ26"/>
    <mergeCell ref="AR26:AX26"/>
    <mergeCell ref="AY26:BD26"/>
    <mergeCell ref="B25:D25"/>
    <mergeCell ref="E25:G25"/>
    <mergeCell ref="H25:Y25"/>
    <mergeCell ref="Z25:AQ25"/>
    <mergeCell ref="AR25:AX25"/>
    <mergeCell ref="AY25:BD25"/>
    <mergeCell ref="BB20:BC21"/>
    <mergeCell ref="B24:D24"/>
    <mergeCell ref="E24:G24"/>
    <mergeCell ref="H24:Y24"/>
    <mergeCell ref="Z24:AQ24"/>
    <mergeCell ref="AR24:AX24"/>
    <mergeCell ref="AY24:BD24"/>
    <mergeCell ref="B20:F21"/>
    <mergeCell ref="H20:AD21"/>
    <mergeCell ref="AE20:AG21"/>
    <mergeCell ref="AI20:AP21"/>
    <mergeCell ref="AQ20:AR21"/>
    <mergeCell ref="AT20:BA21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B16:I16"/>
    <mergeCell ref="J16:K17"/>
    <mergeCell ref="M16:T16"/>
    <mergeCell ref="U16:V17"/>
    <mergeCell ref="X16:AE16"/>
    <mergeCell ref="AF16:AG17"/>
    <mergeCell ref="AI14:AP14"/>
    <mergeCell ref="AQ14:AR15"/>
    <mergeCell ref="AT14:BA14"/>
    <mergeCell ref="BB14:BC15"/>
    <mergeCell ref="B15:I15"/>
    <mergeCell ref="M15:T15"/>
    <mergeCell ref="X15:AE15"/>
    <mergeCell ref="AI15:AP15"/>
    <mergeCell ref="AT15:BA15"/>
    <mergeCell ref="B14:I14"/>
    <mergeCell ref="J14:K15"/>
    <mergeCell ref="M14:T14"/>
    <mergeCell ref="U14:V15"/>
    <mergeCell ref="X14:AE14"/>
    <mergeCell ref="AF14:AG15"/>
    <mergeCell ref="AI12:AP12"/>
    <mergeCell ref="AQ12:AR13"/>
    <mergeCell ref="B13:I13"/>
    <mergeCell ref="M13:T13"/>
    <mergeCell ref="X13:AE13"/>
    <mergeCell ref="AI13:AP13"/>
    <mergeCell ref="B12:I12"/>
    <mergeCell ref="J12:K13"/>
    <mergeCell ref="M12:T12"/>
    <mergeCell ref="U12:V13"/>
    <mergeCell ref="X12:AE12"/>
    <mergeCell ref="AF12:AG13"/>
    <mergeCell ref="AI8:AP8"/>
    <mergeCell ref="AQ8:AR9"/>
    <mergeCell ref="B9:I9"/>
    <mergeCell ref="M9:T9"/>
    <mergeCell ref="X9:AE9"/>
    <mergeCell ref="AI9:AP9"/>
    <mergeCell ref="B8:I8"/>
    <mergeCell ref="J8:K9"/>
    <mergeCell ref="M8:T8"/>
    <mergeCell ref="U8:V9"/>
    <mergeCell ref="X8:AE8"/>
    <mergeCell ref="AF8:AG9"/>
    <mergeCell ref="BB6:BC7"/>
    <mergeCell ref="B7:I7"/>
    <mergeCell ref="M7:T7"/>
    <mergeCell ref="X7:AE7"/>
    <mergeCell ref="AI7:AP7"/>
    <mergeCell ref="AT7:BA7"/>
    <mergeCell ref="B1:AW4"/>
    <mergeCell ref="B6:I6"/>
    <mergeCell ref="J6:K7"/>
    <mergeCell ref="M6:T6"/>
    <mergeCell ref="U6:V7"/>
    <mergeCell ref="X6:AE6"/>
    <mergeCell ref="AF6:AG7"/>
    <mergeCell ref="AI6:AP6"/>
    <mergeCell ref="AQ6:AR7"/>
    <mergeCell ref="AT6:BA6"/>
  </mergeCells>
  <dataValidations count="1">
    <dataValidation type="list" allowBlank="1" showInputMessage="1" showErrorMessage="1" sqref="AE20:AG21" xr:uid="{4A7CAB8B-62AC-3E4C-8A30-ED7E89A30D2E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6E610-E38E-8B43-BC4E-A024BBAF244C}">
  <dimension ref="A1:BF112"/>
  <sheetViews>
    <sheetView zoomScale="99" workbookViewId="0">
      <selection activeCell="BD11" sqref="BD11"/>
    </sheetView>
  </sheetViews>
  <sheetFormatPr baseColWidth="10" defaultRowHeight="15" x14ac:dyDescent="0.2"/>
  <cols>
    <col min="1" max="58" width="2.33203125" style="7" customWidth="1"/>
    <col min="59" max="16384" width="10.83203125" style="7"/>
  </cols>
  <sheetData>
    <row r="1" spans="1:57" x14ac:dyDescent="0.2">
      <c r="A1" s="1"/>
      <c r="B1" s="39" t="s">
        <v>132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1"/>
      <c r="AY4" s="1"/>
      <c r="AZ4" s="1"/>
      <c r="BA4" s="1"/>
      <c r="BB4" s="1"/>
      <c r="BC4" s="1"/>
      <c r="BD4" s="1"/>
      <c r="BE4" s="1"/>
    </row>
    <row r="5" spans="1:57" x14ac:dyDescent="0.2">
      <c r="A5" s="1"/>
      <c r="B5" s="3" t="s">
        <v>76</v>
      </c>
      <c r="C5" s="1"/>
      <c r="D5" s="1"/>
      <c r="E5" s="1"/>
      <c r="F5" s="1"/>
      <c r="G5" s="1"/>
      <c r="H5" s="1"/>
      <c r="I5" s="1"/>
      <c r="J5" s="1"/>
      <c r="K5" s="1"/>
      <c r="L5" s="1"/>
      <c r="M5" s="120" t="str">
        <f ca="1">IF($M$50&gt;1,"Bitte nur einen Wettbewerb auswählen!","")</f>
        <v/>
      </c>
      <c r="N5" s="121"/>
      <c r="O5" s="121"/>
      <c r="P5" s="122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"/>
      <c r="BE5" s="1"/>
    </row>
    <row r="6" spans="1:57" ht="15" customHeight="1" x14ac:dyDescent="0.2">
      <c r="A6" s="1"/>
      <c r="B6" s="77" t="s">
        <v>122</v>
      </c>
      <c r="C6" s="78"/>
      <c r="D6" s="78"/>
      <c r="E6" s="78"/>
      <c r="F6" s="78"/>
      <c r="G6" s="78"/>
      <c r="H6" s="78"/>
      <c r="I6" s="79"/>
      <c r="J6" s="116" t="s">
        <v>124</v>
      </c>
      <c r="K6" s="117"/>
      <c r="L6" s="1"/>
      <c r="M6" s="123"/>
      <c r="N6" s="123"/>
      <c r="O6" s="123"/>
      <c r="P6" s="123"/>
      <c r="Q6" s="123"/>
      <c r="R6" s="123"/>
      <c r="S6" s="123"/>
      <c r="T6" s="123"/>
      <c r="U6" s="124"/>
      <c r="V6" s="124"/>
      <c r="W6" s="125"/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5"/>
      <c r="AI6" s="123"/>
      <c r="AJ6" s="123"/>
      <c r="AK6" s="123"/>
      <c r="AL6" s="123"/>
      <c r="AM6" s="123"/>
      <c r="AN6" s="123"/>
      <c r="AO6" s="123"/>
      <c r="AP6" s="123"/>
      <c r="AQ6" s="124"/>
      <c r="AR6" s="124"/>
      <c r="AS6" s="125"/>
      <c r="AT6" s="123"/>
      <c r="AU6" s="123"/>
      <c r="AV6" s="123"/>
      <c r="AW6" s="123"/>
      <c r="AX6" s="123"/>
      <c r="AY6" s="123"/>
      <c r="AZ6" s="123"/>
      <c r="BA6" s="123"/>
      <c r="BB6" s="124"/>
      <c r="BC6" s="124"/>
      <c r="BD6" s="1"/>
      <c r="BE6" s="1"/>
    </row>
    <row r="7" spans="1:57" ht="15" customHeight="1" x14ac:dyDescent="0.2">
      <c r="A7" s="1"/>
      <c r="B7" s="84" t="s">
        <v>123</v>
      </c>
      <c r="C7" s="85"/>
      <c r="D7" s="85"/>
      <c r="E7" s="85"/>
      <c r="F7" s="85"/>
      <c r="G7" s="85"/>
      <c r="H7" s="85"/>
      <c r="I7" s="86"/>
      <c r="J7" s="118"/>
      <c r="K7" s="119"/>
      <c r="L7" s="1"/>
      <c r="M7" s="126"/>
      <c r="N7" s="126"/>
      <c r="O7" s="126"/>
      <c r="P7" s="126"/>
      <c r="Q7" s="126"/>
      <c r="R7" s="126"/>
      <c r="S7" s="126"/>
      <c r="T7" s="126"/>
      <c r="U7" s="124"/>
      <c r="V7" s="124"/>
      <c r="W7" s="125"/>
      <c r="X7" s="126"/>
      <c r="Y7" s="126"/>
      <c r="Z7" s="126"/>
      <c r="AA7" s="126"/>
      <c r="AB7" s="126"/>
      <c r="AC7" s="126"/>
      <c r="AD7" s="126"/>
      <c r="AE7" s="126"/>
      <c r="AF7" s="124"/>
      <c r="AG7" s="124"/>
      <c r="AH7" s="125"/>
      <c r="AI7" s="126"/>
      <c r="AJ7" s="126"/>
      <c r="AK7" s="126"/>
      <c r="AL7" s="126"/>
      <c r="AM7" s="126"/>
      <c r="AN7" s="126"/>
      <c r="AO7" s="126"/>
      <c r="AP7" s="126"/>
      <c r="AQ7" s="124"/>
      <c r="AR7" s="124"/>
      <c r="AS7" s="125"/>
      <c r="AT7" s="126"/>
      <c r="AU7" s="126"/>
      <c r="AV7" s="126"/>
      <c r="AW7" s="126"/>
      <c r="AX7" s="126"/>
      <c r="AY7" s="126"/>
      <c r="AZ7" s="126"/>
      <c r="BA7" s="126"/>
      <c r="BB7" s="124"/>
      <c r="BC7" s="124"/>
      <c r="BD7" s="1"/>
      <c r="BE7" s="1"/>
    </row>
    <row r="8" spans="1:57" x14ac:dyDescent="0.2">
      <c r="A8" s="1"/>
      <c r="B8" s="111"/>
      <c r="C8" s="111"/>
      <c r="D8" s="111"/>
      <c r="E8" s="111"/>
      <c r="F8" s="111"/>
      <c r="G8" s="111"/>
      <c r="H8" s="111"/>
      <c r="I8" s="111"/>
      <c r="J8" s="112"/>
      <c r="K8" s="112"/>
      <c r="L8" s="113"/>
      <c r="M8" s="123"/>
      <c r="N8" s="123"/>
      <c r="O8" s="123"/>
      <c r="P8" s="123"/>
      <c r="Q8" s="123"/>
      <c r="R8" s="123"/>
      <c r="S8" s="123"/>
      <c r="T8" s="123"/>
      <c r="U8" s="124"/>
      <c r="V8" s="124"/>
      <c r="W8" s="125"/>
      <c r="X8" s="123"/>
      <c r="Y8" s="123"/>
      <c r="Z8" s="123"/>
      <c r="AA8" s="123"/>
      <c r="AB8" s="123"/>
      <c r="AC8" s="123"/>
      <c r="AD8" s="123"/>
      <c r="AE8" s="123"/>
      <c r="AF8" s="124"/>
      <c r="AG8" s="124"/>
      <c r="AH8" s="125"/>
      <c r="AI8" s="123"/>
      <c r="AJ8" s="123"/>
      <c r="AK8" s="123"/>
      <c r="AL8" s="123"/>
      <c r="AM8" s="123"/>
      <c r="AN8" s="123"/>
      <c r="AO8" s="123"/>
      <c r="AP8" s="123"/>
      <c r="AQ8" s="124"/>
      <c r="AR8" s="124"/>
      <c r="AS8" s="121"/>
      <c r="AT8" s="127"/>
      <c r="AU8" s="125"/>
      <c r="AV8" s="125"/>
      <c r="AW8" s="125"/>
      <c r="AX8" s="125"/>
      <c r="AY8" s="125"/>
      <c r="AZ8" s="125"/>
      <c r="BA8" s="125"/>
      <c r="BB8" s="125"/>
      <c r="BC8" s="125"/>
      <c r="BD8" s="113"/>
      <c r="BE8" s="113"/>
    </row>
    <row r="9" spans="1:57" x14ac:dyDescent="0.2">
      <c r="A9" s="1"/>
      <c r="B9" s="114"/>
      <c r="C9" s="114"/>
      <c r="D9" s="114"/>
      <c r="E9" s="114"/>
      <c r="F9" s="114"/>
      <c r="G9" s="114"/>
      <c r="H9" s="114"/>
      <c r="I9" s="114"/>
      <c r="J9" s="112"/>
      <c r="K9" s="112"/>
      <c r="L9" s="113"/>
      <c r="M9" s="126"/>
      <c r="N9" s="126"/>
      <c r="O9" s="126"/>
      <c r="P9" s="126"/>
      <c r="Q9" s="126"/>
      <c r="R9" s="126"/>
      <c r="S9" s="126"/>
      <c r="T9" s="126"/>
      <c r="U9" s="124"/>
      <c r="V9" s="124"/>
      <c r="W9" s="125"/>
      <c r="X9" s="126"/>
      <c r="Y9" s="126"/>
      <c r="Z9" s="126"/>
      <c r="AA9" s="126"/>
      <c r="AB9" s="126"/>
      <c r="AC9" s="126"/>
      <c r="AD9" s="126"/>
      <c r="AE9" s="126"/>
      <c r="AF9" s="124"/>
      <c r="AG9" s="124"/>
      <c r="AH9" s="125"/>
      <c r="AI9" s="126"/>
      <c r="AJ9" s="126"/>
      <c r="AK9" s="126"/>
      <c r="AL9" s="126"/>
      <c r="AM9" s="126"/>
      <c r="AN9" s="126"/>
      <c r="AO9" s="126"/>
      <c r="AP9" s="126"/>
      <c r="AQ9" s="124"/>
      <c r="AR9" s="124"/>
      <c r="AS9" s="121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15"/>
      <c r="BE9" s="115"/>
    </row>
    <row r="10" spans="1:5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15"/>
      <c r="BE10" s="115"/>
    </row>
    <row r="11" spans="1:57" x14ac:dyDescent="0.2">
      <c r="A11" s="1"/>
      <c r="B11" s="3" t="s">
        <v>77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21"/>
      <c r="N11" s="121"/>
      <c r="O11" s="120" t="str">
        <f ca="1">IF($M$51&gt;1,"Bitte nur eine Wettkampfklasse auswählen!","")</f>
        <v/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15"/>
      <c r="BE11" s="115"/>
    </row>
    <row r="12" spans="1:57" x14ac:dyDescent="0.2">
      <c r="A12" s="1"/>
      <c r="B12" s="87" t="s">
        <v>125</v>
      </c>
      <c r="C12" s="88"/>
      <c r="D12" s="88"/>
      <c r="E12" s="88"/>
      <c r="F12" s="88"/>
      <c r="G12" s="88"/>
      <c r="H12" s="88"/>
      <c r="I12" s="89"/>
      <c r="J12" s="80"/>
      <c r="K12" s="81"/>
      <c r="L12" s="1"/>
      <c r="M12" s="129"/>
      <c r="N12" s="129"/>
      <c r="O12" s="129"/>
      <c r="P12" s="129"/>
      <c r="Q12" s="129"/>
      <c r="R12" s="129"/>
      <c r="S12" s="129"/>
      <c r="T12" s="129"/>
      <c r="U12" s="124"/>
      <c r="V12" s="124"/>
      <c r="W12" s="125"/>
      <c r="X12" s="129"/>
      <c r="Y12" s="129"/>
      <c r="Z12" s="129"/>
      <c r="AA12" s="129"/>
      <c r="AB12" s="129"/>
      <c r="AC12" s="129"/>
      <c r="AD12" s="129"/>
      <c r="AE12" s="129"/>
      <c r="AF12" s="124"/>
      <c r="AG12" s="124"/>
      <c r="AH12" s="125"/>
      <c r="AI12" s="129"/>
      <c r="AJ12" s="129"/>
      <c r="AK12" s="129"/>
      <c r="AL12" s="129"/>
      <c r="AM12" s="129"/>
      <c r="AN12" s="129"/>
      <c r="AO12" s="129"/>
      <c r="AP12" s="129"/>
      <c r="AQ12" s="124"/>
      <c r="AR12" s="124"/>
      <c r="AS12" s="121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15"/>
      <c r="BE12" s="115"/>
    </row>
    <row r="13" spans="1:57" x14ac:dyDescent="0.2">
      <c r="A13" s="1"/>
      <c r="B13" s="84" t="s">
        <v>127</v>
      </c>
      <c r="C13" s="85"/>
      <c r="D13" s="85"/>
      <c r="E13" s="85"/>
      <c r="F13" s="85"/>
      <c r="G13" s="85"/>
      <c r="H13" s="85"/>
      <c r="I13" s="86"/>
      <c r="J13" s="82"/>
      <c r="K13" s="83"/>
      <c r="L13" s="1"/>
      <c r="M13" s="126"/>
      <c r="N13" s="126"/>
      <c r="O13" s="126"/>
      <c r="P13" s="126"/>
      <c r="Q13" s="126"/>
      <c r="R13" s="126"/>
      <c r="S13" s="126"/>
      <c r="T13" s="126"/>
      <c r="U13" s="124"/>
      <c r="V13" s="124"/>
      <c r="W13" s="125"/>
      <c r="X13" s="126"/>
      <c r="Y13" s="126"/>
      <c r="Z13" s="126"/>
      <c r="AA13" s="126"/>
      <c r="AB13" s="126"/>
      <c r="AC13" s="126"/>
      <c r="AD13" s="126"/>
      <c r="AE13" s="126"/>
      <c r="AF13" s="124"/>
      <c r="AG13" s="124"/>
      <c r="AH13" s="125"/>
      <c r="AI13" s="126"/>
      <c r="AJ13" s="126"/>
      <c r="AK13" s="126"/>
      <c r="AL13" s="126"/>
      <c r="AM13" s="126"/>
      <c r="AN13" s="126"/>
      <c r="AO13" s="126"/>
      <c r="AP13" s="126"/>
      <c r="AQ13" s="124"/>
      <c r="AR13" s="124"/>
      <c r="AS13" s="121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38"/>
      <c r="BE13" s="38"/>
    </row>
    <row r="14" spans="1:57" x14ac:dyDescent="0.2">
      <c r="A14" s="1"/>
      <c r="B14" s="87" t="s">
        <v>126</v>
      </c>
      <c r="C14" s="88"/>
      <c r="D14" s="88"/>
      <c r="E14" s="88"/>
      <c r="F14" s="88"/>
      <c r="G14" s="88"/>
      <c r="H14" s="88"/>
      <c r="I14" s="89"/>
      <c r="J14" s="80"/>
      <c r="K14" s="81"/>
      <c r="L14" s="1"/>
      <c r="M14" s="129"/>
      <c r="N14" s="129"/>
      <c r="O14" s="129"/>
      <c r="P14" s="129"/>
      <c r="Q14" s="129"/>
      <c r="R14" s="129"/>
      <c r="S14" s="129"/>
      <c r="T14" s="129"/>
      <c r="U14" s="124"/>
      <c r="V14" s="124"/>
      <c r="W14" s="125"/>
      <c r="X14" s="129"/>
      <c r="Y14" s="129"/>
      <c r="Z14" s="129"/>
      <c r="AA14" s="129"/>
      <c r="AB14" s="129"/>
      <c r="AC14" s="129"/>
      <c r="AD14" s="129"/>
      <c r="AE14" s="129"/>
      <c r="AF14" s="124"/>
      <c r="AG14" s="124"/>
      <c r="AH14" s="125"/>
      <c r="AI14" s="129"/>
      <c r="AJ14" s="129"/>
      <c r="AK14" s="129"/>
      <c r="AL14" s="129"/>
      <c r="AM14" s="129"/>
      <c r="AN14" s="129"/>
      <c r="AO14" s="129"/>
      <c r="AP14" s="129"/>
      <c r="AQ14" s="124"/>
      <c r="AR14" s="124"/>
      <c r="AS14" s="121"/>
      <c r="AT14" s="129"/>
      <c r="AU14" s="129"/>
      <c r="AV14" s="129"/>
      <c r="AW14" s="129"/>
      <c r="AX14" s="129"/>
      <c r="AY14" s="129"/>
      <c r="AZ14" s="129"/>
      <c r="BA14" s="129"/>
      <c r="BB14" s="124"/>
      <c r="BC14" s="124"/>
      <c r="BD14" s="38"/>
      <c r="BE14" s="38"/>
    </row>
    <row r="15" spans="1:57" x14ac:dyDescent="0.2">
      <c r="A15" s="1"/>
      <c r="B15" s="84" t="s">
        <v>128</v>
      </c>
      <c r="C15" s="85"/>
      <c r="D15" s="85"/>
      <c r="E15" s="85"/>
      <c r="F15" s="85"/>
      <c r="G15" s="85"/>
      <c r="H15" s="85"/>
      <c r="I15" s="86"/>
      <c r="J15" s="82"/>
      <c r="K15" s="83"/>
      <c r="L15" s="1"/>
      <c r="M15" s="126"/>
      <c r="N15" s="126"/>
      <c r="O15" s="126"/>
      <c r="P15" s="126"/>
      <c r="Q15" s="126"/>
      <c r="R15" s="126"/>
      <c r="S15" s="126"/>
      <c r="T15" s="126"/>
      <c r="U15" s="124"/>
      <c r="V15" s="124"/>
      <c r="W15" s="125"/>
      <c r="X15" s="126"/>
      <c r="Y15" s="126"/>
      <c r="Z15" s="126"/>
      <c r="AA15" s="126"/>
      <c r="AB15" s="126"/>
      <c r="AC15" s="126"/>
      <c r="AD15" s="126"/>
      <c r="AE15" s="126"/>
      <c r="AF15" s="124"/>
      <c r="AG15" s="124"/>
      <c r="AH15" s="125"/>
      <c r="AI15" s="126"/>
      <c r="AJ15" s="126"/>
      <c r="AK15" s="126"/>
      <c r="AL15" s="126"/>
      <c r="AM15" s="126"/>
      <c r="AN15" s="126"/>
      <c r="AO15" s="126"/>
      <c r="AP15" s="126"/>
      <c r="AQ15" s="124"/>
      <c r="AR15" s="124"/>
      <c r="AS15" s="121"/>
      <c r="AT15" s="126"/>
      <c r="AU15" s="126"/>
      <c r="AV15" s="126"/>
      <c r="AW15" s="126"/>
      <c r="AX15" s="126"/>
      <c r="AY15" s="126"/>
      <c r="AZ15" s="126"/>
      <c r="BA15" s="126"/>
      <c r="BB15" s="124"/>
      <c r="BC15" s="124"/>
      <c r="BD15" s="38"/>
      <c r="BE15" s="38"/>
    </row>
    <row r="16" spans="1:57" ht="14" customHeight="1" x14ac:dyDescent="0.2">
      <c r="A16" s="11"/>
      <c r="B16" s="87" t="s">
        <v>129</v>
      </c>
      <c r="C16" s="88"/>
      <c r="D16" s="88"/>
      <c r="E16" s="88"/>
      <c r="F16" s="88"/>
      <c r="G16" s="88"/>
      <c r="H16" s="88"/>
      <c r="I16" s="89"/>
      <c r="J16" s="80"/>
      <c r="K16" s="81"/>
      <c r="L16" s="1"/>
      <c r="M16" s="129"/>
      <c r="N16" s="129"/>
      <c r="O16" s="129"/>
      <c r="P16" s="129"/>
      <c r="Q16" s="129"/>
      <c r="R16" s="129"/>
      <c r="S16" s="129"/>
      <c r="T16" s="129"/>
      <c r="U16" s="124"/>
      <c r="V16" s="124"/>
      <c r="W16" s="125"/>
      <c r="X16" s="129"/>
      <c r="Y16" s="129"/>
      <c r="Z16" s="129"/>
      <c r="AA16" s="129"/>
      <c r="AB16" s="129"/>
      <c r="AC16" s="129"/>
      <c r="AD16" s="129"/>
      <c r="AE16" s="129"/>
      <c r="AF16" s="124"/>
      <c r="AG16" s="124"/>
      <c r="AH16" s="125"/>
      <c r="AI16" s="129"/>
      <c r="AJ16" s="129"/>
      <c r="AK16" s="129"/>
      <c r="AL16" s="129"/>
      <c r="AM16" s="129"/>
      <c r="AN16" s="129"/>
      <c r="AO16" s="129"/>
      <c r="AP16" s="129"/>
      <c r="AQ16" s="124"/>
      <c r="AR16" s="124"/>
      <c r="AS16" s="121"/>
      <c r="AT16" s="129"/>
      <c r="AU16" s="129"/>
      <c r="AV16" s="129"/>
      <c r="AW16" s="129"/>
      <c r="AX16" s="129"/>
      <c r="AY16" s="129"/>
      <c r="AZ16" s="129"/>
      <c r="BA16" s="129"/>
      <c r="BB16" s="124"/>
      <c r="BC16" s="124"/>
      <c r="BD16" s="38"/>
      <c r="BE16" s="38"/>
    </row>
    <row r="17" spans="1:58" ht="14" customHeight="1" x14ac:dyDescent="0.2">
      <c r="A17" s="12"/>
      <c r="B17" s="84" t="s">
        <v>130</v>
      </c>
      <c r="C17" s="85"/>
      <c r="D17" s="85"/>
      <c r="E17" s="85"/>
      <c r="F17" s="85"/>
      <c r="G17" s="85"/>
      <c r="H17" s="85"/>
      <c r="I17" s="86"/>
      <c r="J17" s="82"/>
      <c r="K17" s="83"/>
      <c r="L17" s="1"/>
      <c r="M17" s="126"/>
      <c r="N17" s="126"/>
      <c r="O17" s="126"/>
      <c r="P17" s="126"/>
      <c r="Q17" s="126"/>
      <c r="R17" s="126"/>
      <c r="S17" s="126"/>
      <c r="T17" s="126"/>
      <c r="U17" s="124"/>
      <c r="V17" s="124"/>
      <c r="W17" s="125"/>
      <c r="X17" s="126"/>
      <c r="Y17" s="126"/>
      <c r="Z17" s="126"/>
      <c r="AA17" s="126"/>
      <c r="AB17" s="126"/>
      <c r="AC17" s="126"/>
      <c r="AD17" s="126"/>
      <c r="AE17" s="126"/>
      <c r="AF17" s="124"/>
      <c r="AG17" s="124"/>
      <c r="AH17" s="125"/>
      <c r="AI17" s="126"/>
      <c r="AJ17" s="126"/>
      <c r="AK17" s="126"/>
      <c r="AL17" s="126"/>
      <c r="AM17" s="126"/>
      <c r="AN17" s="126"/>
      <c r="AO17" s="126"/>
      <c r="AP17" s="126"/>
      <c r="AQ17" s="124"/>
      <c r="AR17" s="124"/>
      <c r="AS17" s="121"/>
      <c r="AT17" s="126"/>
      <c r="AU17" s="126"/>
      <c r="AV17" s="126"/>
      <c r="AW17" s="126"/>
      <c r="AX17" s="126"/>
      <c r="AY17" s="126"/>
      <c r="AZ17" s="126"/>
      <c r="BA17" s="126"/>
      <c r="BB17" s="124"/>
      <c r="BC17" s="124"/>
      <c r="BD17" s="38"/>
      <c r="BE17" s="38"/>
    </row>
    <row r="18" spans="1:58" ht="14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"/>
      <c r="X18" s="12"/>
      <c r="Y18" s="12"/>
      <c r="Z18" s="12"/>
      <c r="AA18" s="12"/>
      <c r="AB18" s="12"/>
      <c r="AC18" s="12"/>
      <c r="AD18" s="12"/>
      <c r="AE18" s="12"/>
      <c r="AF18" s="13"/>
      <c r="AG18" s="13"/>
      <c r="AH18" s="1"/>
      <c r="AI18" s="12"/>
      <c r="AJ18" s="12"/>
      <c r="AK18" s="12"/>
      <c r="AL18" s="12"/>
      <c r="AM18" s="12"/>
      <c r="AN18" s="12"/>
      <c r="AO18" s="12"/>
      <c r="AP18" s="12"/>
      <c r="AQ18" s="13"/>
      <c r="AR18" s="13"/>
      <c r="AS18" s="1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8" ht="14" customHeight="1" x14ac:dyDescent="0.2">
      <c r="A19" s="12"/>
      <c r="B19" s="3" t="s">
        <v>78</v>
      </c>
      <c r="C19" s="15"/>
      <c r="D19" s="16"/>
      <c r="E19" s="17"/>
      <c r="F19" s="15"/>
      <c r="G19" s="16"/>
      <c r="H19" s="3" t="s">
        <v>1</v>
      </c>
      <c r="I19" s="15"/>
      <c r="J19" s="16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79</v>
      </c>
      <c r="AJ19" s="3"/>
      <c r="AK19" s="3"/>
      <c r="AL19" s="3"/>
      <c r="AM19" s="3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8" ht="14" customHeight="1" x14ac:dyDescent="0.2">
      <c r="A20" s="18"/>
      <c r="B20" s="96" t="str">
        <f ca="1">IF(ISBLANK(INDIRECT("'Kopfdaten'"&amp;$A$59&amp;"D6")),"",INDIRECT("'Kopfdaten'"&amp;$A$59&amp;"D6"))</f>
        <v/>
      </c>
      <c r="C20" s="97"/>
      <c r="D20" s="97"/>
      <c r="E20" s="97"/>
      <c r="F20" s="98"/>
      <c r="G20" s="18"/>
      <c r="H20" s="102" t="str">
        <f ca="1">IF(ISBLANK(INDIRECT("'Kopfdaten'"&amp;$A$59&amp;"I6")),"",INDIRECT("'Kopfdaten'"&amp;$A$59&amp;"I6"))</f>
        <v/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37"/>
      <c r="AF20" s="138"/>
      <c r="AG20" s="138"/>
      <c r="AH20" s="1"/>
      <c r="AI20" s="106" t="s">
        <v>80</v>
      </c>
      <c r="AJ20" s="106"/>
      <c r="AK20" s="106"/>
      <c r="AL20" s="106"/>
      <c r="AM20" s="106"/>
      <c r="AN20" s="106"/>
      <c r="AO20" s="106"/>
      <c r="AP20" s="106"/>
      <c r="AQ20" s="116"/>
      <c r="AR20" s="117"/>
      <c r="AS20" s="1"/>
      <c r="AT20" s="106" t="s">
        <v>81</v>
      </c>
      <c r="AU20" s="106"/>
      <c r="AV20" s="106"/>
      <c r="AW20" s="106"/>
      <c r="AX20" s="106"/>
      <c r="AY20" s="106"/>
      <c r="AZ20" s="106"/>
      <c r="BA20" s="106"/>
      <c r="BB20" s="116" t="s">
        <v>124</v>
      </c>
      <c r="BC20" s="117"/>
      <c r="BD20" s="1"/>
      <c r="BE20" s="1"/>
    </row>
    <row r="21" spans="1:58" ht="14" customHeight="1" x14ac:dyDescent="0.2">
      <c r="A21" s="12"/>
      <c r="B21" s="99"/>
      <c r="C21" s="100"/>
      <c r="D21" s="100"/>
      <c r="E21" s="100"/>
      <c r="F21" s="101"/>
      <c r="G21" s="1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37"/>
      <c r="AF21" s="138"/>
      <c r="AG21" s="138"/>
      <c r="AH21" s="1"/>
      <c r="AI21" s="106"/>
      <c r="AJ21" s="106"/>
      <c r="AK21" s="106"/>
      <c r="AL21" s="106"/>
      <c r="AM21" s="106"/>
      <c r="AN21" s="106"/>
      <c r="AO21" s="106"/>
      <c r="AP21" s="106"/>
      <c r="AQ21" s="118"/>
      <c r="AR21" s="119"/>
      <c r="AS21" s="1"/>
      <c r="AT21" s="106"/>
      <c r="AU21" s="106"/>
      <c r="AV21" s="106"/>
      <c r="AW21" s="106"/>
      <c r="AX21" s="106"/>
      <c r="AY21" s="106"/>
      <c r="AZ21" s="106"/>
      <c r="BA21" s="106"/>
      <c r="BB21" s="118"/>
      <c r="BC21" s="119"/>
      <c r="BD21" s="1"/>
      <c r="BE21" s="1"/>
    </row>
    <row r="22" spans="1:58" ht="14" customHeight="1" x14ac:dyDescent="0.2">
      <c r="A22" s="18"/>
      <c r="B22" s="19"/>
      <c r="C22" s="12"/>
      <c r="D22" s="18"/>
      <c r="E22" s="19"/>
      <c r="F22" s="12"/>
      <c r="G22" s="18"/>
      <c r="H22" s="19"/>
      <c r="I22" s="12"/>
      <c r="J22" s="18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0" t="str">
        <f ca="1">IF($G$53,"Bitte nur Mannschaft oder Einzel auswählen!","")</f>
        <v/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8" ht="14" customHeight="1" x14ac:dyDescent="0.2">
      <c r="A23" s="12"/>
      <c r="B23" s="3" t="s">
        <v>82</v>
      </c>
      <c r="C23" s="15"/>
      <c r="D23" s="16"/>
      <c r="E23" s="17"/>
      <c r="F23" s="15"/>
      <c r="G23" s="16"/>
      <c r="H23" s="3" t="s">
        <v>83</v>
      </c>
      <c r="I23" s="15"/>
      <c r="J23" s="16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1" t="s">
        <v>84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1" t="s">
        <v>85</v>
      </c>
      <c r="AS23" s="3"/>
      <c r="AT23" s="3"/>
      <c r="AU23" s="3"/>
      <c r="AV23" s="3"/>
      <c r="AW23" s="3"/>
      <c r="AX23" s="3"/>
      <c r="AY23" s="21" t="s">
        <v>118</v>
      </c>
      <c r="AZ23" s="3"/>
      <c r="BA23" s="1"/>
      <c r="BB23" s="1"/>
      <c r="BC23" s="1"/>
      <c r="BD23" s="1"/>
      <c r="BE23" s="1"/>
    </row>
    <row r="24" spans="1:58" s="23" customFormat="1" ht="23" customHeight="1" x14ac:dyDescent="0.2">
      <c r="A24" s="22"/>
      <c r="B24" s="90" t="str">
        <f>IF(ISBLANK($E24),"",$B$20)</f>
        <v/>
      </c>
      <c r="C24" s="91"/>
      <c r="D24" s="91"/>
      <c r="E24" s="92"/>
      <c r="F24" s="92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22"/>
    </row>
    <row r="25" spans="1:58" s="23" customFormat="1" ht="23" customHeight="1" x14ac:dyDescent="0.2">
      <c r="A25" s="22"/>
      <c r="B25" s="90" t="str">
        <f t="shared" ref="B25:B26" si="0">IF(ISBLANK($E25),"",$B$20)</f>
        <v/>
      </c>
      <c r="C25" s="91"/>
      <c r="D25" s="91"/>
      <c r="E25" s="92"/>
      <c r="F25" s="92"/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22"/>
    </row>
    <row r="26" spans="1:58" s="23" customFormat="1" ht="23" customHeight="1" x14ac:dyDescent="0.2">
      <c r="A26" s="22"/>
      <c r="B26" s="90" t="str">
        <f t="shared" si="0"/>
        <v/>
      </c>
      <c r="C26" s="91"/>
      <c r="D26" s="91"/>
      <c r="E26" s="92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22"/>
    </row>
    <row r="27" spans="1:5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8" ht="20" customHeight="1" x14ac:dyDescent="0.25">
      <c r="A28" s="1"/>
      <c r="B28" s="24" t="s">
        <v>86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7" t="str">
        <f ca="1">IF(ISBLANK(INDIRECT("'Kopfdaten'"&amp;$A$59&amp;"B10")),"",INDIRECT("'Kopfdaten'"&amp;$A$59&amp;"B10"))</f>
        <v/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5" t="s">
        <v>87</v>
      </c>
      <c r="AY28" s="108" t="str">
        <f>IF(SUM(AY24:AY26)&gt;0,SUM(AY24:AY26),"")</f>
        <v/>
      </c>
      <c r="AZ28" s="109"/>
      <c r="BA28" s="109"/>
      <c r="BB28" s="109"/>
      <c r="BC28" s="109"/>
      <c r="BD28" s="110"/>
      <c r="BE28" s="1"/>
    </row>
    <row r="29" spans="1:58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6" t="s">
        <v>131</v>
      </c>
      <c r="BE31" s="1"/>
    </row>
    <row r="32" spans="1:5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</row>
    <row r="33" spans="1:5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1:58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8"/>
    </row>
    <row r="35" spans="1:58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  <c r="S35" s="131"/>
      <c r="T35" s="131"/>
      <c r="U35" s="131"/>
      <c r="V35" s="131"/>
      <c r="W35" s="131"/>
      <c r="X35" s="132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8"/>
    </row>
    <row r="36" spans="1:58" x14ac:dyDescent="0.2">
      <c r="A36" s="133"/>
      <c r="B36" s="133"/>
      <c r="C36" s="133"/>
      <c r="D36" s="133"/>
      <c r="E36" s="133"/>
      <c r="F36" s="133"/>
      <c r="G36" s="134"/>
      <c r="H36" s="134"/>
      <c r="I36" s="134"/>
      <c r="J36" s="134"/>
      <c r="K36" s="134"/>
      <c r="L36" s="135"/>
      <c r="M36" s="134"/>
      <c r="N36" s="133"/>
      <c r="O36" s="133"/>
      <c r="P36" s="133"/>
      <c r="Q36" s="133"/>
      <c r="R36" s="132"/>
      <c r="S36" s="132"/>
      <c r="T36" s="132"/>
      <c r="U36" s="132"/>
      <c r="V36" s="132"/>
      <c r="W36" s="133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3"/>
      <c r="AI36" s="133"/>
      <c r="AJ36" s="132"/>
      <c r="AK36" s="132"/>
      <c r="AL36" s="132"/>
      <c r="AM36" s="132"/>
      <c r="AN36" s="132"/>
      <c r="AO36" s="133"/>
      <c r="AP36" s="132"/>
      <c r="AQ36" s="132"/>
      <c r="AR36" s="132"/>
      <c r="AS36" s="132"/>
      <c r="AT36" s="132"/>
      <c r="AU36" s="133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  <c r="M37" s="134"/>
      <c r="N37" s="134"/>
      <c r="O37" s="134"/>
      <c r="P37" s="133"/>
      <c r="Q37" s="134"/>
      <c r="R37" s="132"/>
      <c r="S37" s="132"/>
      <c r="T37" s="132"/>
      <c r="U37" s="132"/>
      <c r="V37" s="132"/>
      <c r="W37" s="134"/>
      <c r="X37" s="132"/>
      <c r="Y37" s="132"/>
      <c r="Z37" s="132"/>
      <c r="AA37" s="132"/>
      <c r="AB37" s="132"/>
      <c r="AC37" s="134"/>
      <c r="AD37" s="134"/>
      <c r="AE37" s="134"/>
      <c r="AF37" s="134"/>
      <c r="AG37" s="134"/>
      <c r="AH37" s="134"/>
      <c r="AI37" s="134"/>
      <c r="AJ37" s="132"/>
      <c r="AK37" s="132"/>
      <c r="AL37" s="132"/>
      <c r="AM37" s="132"/>
      <c r="AN37" s="132"/>
      <c r="AO37" s="134"/>
      <c r="AP37" s="132"/>
      <c r="AQ37" s="132"/>
      <c r="AR37" s="132"/>
      <c r="AS37" s="132"/>
      <c r="AT37" s="132"/>
      <c r="AU37" s="134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8"/>
    </row>
    <row r="38" spans="1:58" x14ac:dyDescent="0.2">
      <c r="A38" s="134"/>
      <c r="B38" s="134"/>
      <c r="C38" s="134"/>
      <c r="D38" s="134"/>
      <c r="E38" s="134"/>
      <c r="F38" s="134"/>
      <c r="G38" s="136"/>
      <c r="H38" s="136"/>
      <c r="I38" s="136"/>
      <c r="J38" s="136"/>
      <c r="K38" s="136"/>
      <c r="L38" s="134"/>
      <c r="M38" s="134"/>
      <c r="N38" s="134"/>
      <c r="O38" s="134"/>
      <c r="P38" s="133"/>
      <c r="Q38" s="134"/>
      <c r="R38" s="132"/>
      <c r="S38" s="132"/>
      <c r="T38" s="132"/>
      <c r="U38" s="132"/>
      <c r="V38" s="132"/>
      <c r="W38" s="134"/>
      <c r="X38" s="132"/>
      <c r="Y38" s="132"/>
      <c r="Z38" s="132"/>
      <c r="AA38" s="132"/>
      <c r="AB38" s="132"/>
      <c r="AC38" s="134"/>
      <c r="AD38" s="134"/>
      <c r="AE38" s="134"/>
      <c r="AF38" s="134"/>
      <c r="AG38" s="134"/>
      <c r="AH38" s="134"/>
      <c r="AI38" s="134"/>
      <c r="AJ38" s="132"/>
      <c r="AK38" s="132"/>
      <c r="AL38" s="132"/>
      <c r="AM38" s="132"/>
      <c r="AN38" s="132"/>
      <c r="AO38" s="134"/>
      <c r="AP38" s="132"/>
      <c r="AQ38" s="132"/>
      <c r="AR38" s="132"/>
      <c r="AS38" s="132"/>
      <c r="AT38" s="132"/>
      <c r="AU38" s="134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8"/>
    </row>
    <row r="39" spans="1:58" x14ac:dyDescent="0.2">
      <c r="A39" s="134"/>
      <c r="B39" s="134"/>
      <c r="C39" s="134"/>
      <c r="D39" s="134"/>
      <c r="E39" s="134"/>
      <c r="F39" s="134"/>
      <c r="G39" s="136"/>
      <c r="H39" s="136"/>
      <c r="I39" s="136"/>
      <c r="J39" s="136"/>
      <c r="K39" s="136"/>
      <c r="L39" s="134"/>
      <c r="M39" s="134"/>
      <c r="N39" s="134"/>
      <c r="O39" s="134"/>
      <c r="P39" s="133"/>
      <c r="Q39" s="134"/>
      <c r="R39" s="132"/>
      <c r="S39" s="132"/>
      <c r="T39" s="132"/>
      <c r="U39" s="132"/>
      <c r="V39" s="132"/>
      <c r="W39" s="134"/>
      <c r="X39" s="132"/>
      <c r="Y39" s="132"/>
      <c r="Z39" s="132"/>
      <c r="AA39" s="132"/>
      <c r="AB39" s="132"/>
      <c r="AC39" s="134"/>
      <c r="AD39" s="134"/>
      <c r="AE39" s="134"/>
      <c r="AF39" s="134"/>
      <c r="AG39" s="134"/>
      <c r="AH39" s="134"/>
      <c r="AI39" s="134"/>
      <c r="AJ39" s="132"/>
      <c r="AK39" s="132"/>
      <c r="AL39" s="132"/>
      <c r="AM39" s="132"/>
      <c r="AN39" s="132"/>
      <c r="AO39" s="134"/>
      <c r="AP39" s="132"/>
      <c r="AQ39" s="132"/>
      <c r="AR39" s="132"/>
      <c r="AS39" s="132"/>
      <c r="AT39" s="132"/>
      <c r="AU39" s="134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8"/>
    </row>
    <row r="40" spans="1:58" x14ac:dyDescent="0.2">
      <c r="A40" s="134"/>
      <c r="B40" s="134"/>
      <c r="C40" s="134"/>
      <c r="D40" s="134"/>
      <c r="E40" s="134"/>
      <c r="F40" s="134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4"/>
      <c r="X40" s="132"/>
      <c r="Y40" s="136"/>
      <c r="Z40" s="136"/>
      <c r="AA40" s="136"/>
      <c r="AB40" s="136"/>
      <c r="AC40" s="136"/>
      <c r="AD40" s="136"/>
      <c r="AE40" s="136"/>
      <c r="AF40" s="136"/>
      <c r="AG40" s="136"/>
      <c r="AH40" s="134"/>
      <c r="AI40" s="134"/>
      <c r="AJ40" s="132"/>
      <c r="AK40" s="132"/>
      <c r="AL40" s="132"/>
      <c r="AM40" s="132"/>
      <c r="AN40" s="132"/>
      <c r="AO40" s="134"/>
      <c r="AP40" s="132"/>
      <c r="AQ40" s="132"/>
      <c r="AR40" s="132"/>
      <c r="AS40" s="132"/>
      <c r="AT40" s="132"/>
      <c r="AU40" s="134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8"/>
    </row>
    <row r="41" spans="1:58" x14ac:dyDescent="0.2">
      <c r="A41" s="134"/>
      <c r="B41" s="134"/>
      <c r="C41" s="134"/>
      <c r="D41" s="134"/>
      <c r="E41" s="134"/>
      <c r="F41" s="134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4"/>
      <c r="X41" s="132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4"/>
      <c r="AO41" s="134"/>
      <c r="AP41" s="134"/>
      <c r="AQ41" s="134"/>
      <c r="AR41" s="134"/>
      <c r="AS41" s="134"/>
      <c r="AT41" s="134"/>
      <c r="AU41" s="134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8"/>
    </row>
    <row r="42" spans="1:58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8"/>
    </row>
    <row r="43" spans="1:58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8"/>
    </row>
    <row r="44" spans="1:58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1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8"/>
    </row>
    <row r="45" spans="1:58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1:58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1:58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1:58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1:58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 t="s">
        <v>88</v>
      </c>
      <c r="S49" s="131"/>
      <c r="T49" s="131"/>
      <c r="U49" s="131"/>
      <c r="V49" s="131"/>
      <c r="W49" s="131"/>
      <c r="X49" s="131" t="s">
        <v>89</v>
      </c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 t="s">
        <v>90</v>
      </c>
      <c r="AK49" s="131"/>
      <c r="AL49" s="131"/>
      <c r="AM49" s="131"/>
      <c r="AN49" s="131"/>
      <c r="AO49" s="131"/>
      <c r="AP49" s="131" t="s">
        <v>91</v>
      </c>
      <c r="AQ49" s="131"/>
      <c r="AR49" s="131"/>
      <c r="AS49" s="131"/>
      <c r="AT49" s="131"/>
      <c r="AU49" s="131"/>
      <c r="AV49" s="131"/>
      <c r="AW49" s="131"/>
      <c r="AX49" s="131"/>
      <c r="AY49" s="131" t="s">
        <v>92</v>
      </c>
      <c r="AZ49" s="131"/>
      <c r="BA49" s="131"/>
      <c r="BB49" s="131" t="s">
        <v>93</v>
      </c>
      <c r="BC49" s="131"/>
      <c r="BD49" s="131"/>
      <c r="BE49" s="131"/>
      <c r="BF49" s="131"/>
    </row>
    <row r="50" spans="1:58" x14ac:dyDescent="0.2">
      <c r="A50" s="133" t="s">
        <v>94</v>
      </c>
      <c r="B50" s="133"/>
      <c r="C50" s="133"/>
      <c r="D50" s="133"/>
      <c r="E50" s="133"/>
      <c r="F50" s="133"/>
      <c r="G50" s="134">
        <f ca="1">IF($AZ$50-$AY$50&gt;0,COUNTIF(INDIRECT("J"&amp;$AY$50&amp;":K"&amp;$AZ$50),"&lt;&gt;"),0)</f>
        <v>1</v>
      </c>
      <c r="H50" s="134">
        <f ca="1">IF($AZ$51-$AY$51&gt;0,COUNTIF(INDIRECT("U"&amp;$AY$51&amp;":V"&amp;$AZ$51),"&lt;&gt;"),0)</f>
        <v>0</v>
      </c>
      <c r="I50" s="134">
        <f ca="1">IF($AZ$52-$AY$52&gt;0,COUNTIF(INDIRECT("AF"&amp;$AY$52&amp;":AG"&amp;$AZ$52),"&lt;&gt;"),0)</f>
        <v>0</v>
      </c>
      <c r="J50" s="134">
        <f ca="1">IF($AZ$53-$AY$53&gt;0,COUNTIF(INDIRECT("AQ"&amp;$AY$53&amp;":AR"&amp;$AZ$53),"&lt;&gt;"),0)</f>
        <v>0</v>
      </c>
      <c r="K50" s="134">
        <f ca="1">IF($AZ$54-$AY$54&gt;0,COUNTIF(INDIRECT("BB"&amp;$AY$54&amp;":BC"&amp;$AZ$54),"&lt;&gt;"),0)</f>
        <v>0</v>
      </c>
      <c r="L50" s="135" t="s">
        <v>95</v>
      </c>
      <c r="M50" s="134">
        <f ca="1">SUM(G50:K50)</f>
        <v>1</v>
      </c>
      <c r="N50" s="133"/>
      <c r="O50" s="133"/>
      <c r="P50" s="133"/>
      <c r="Q50" s="133"/>
      <c r="R50" s="132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2"/>
      <c r="T50" s="132"/>
      <c r="U50" s="132"/>
      <c r="V50" s="132"/>
      <c r="W50" s="133"/>
      <c r="X50" s="132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2"/>
      <c r="Z50" s="132"/>
      <c r="AA50" s="132"/>
      <c r="AB50" s="132"/>
      <c r="AC50" s="132"/>
      <c r="AD50" s="132"/>
      <c r="AE50" s="132"/>
      <c r="AF50" s="132"/>
      <c r="AG50" s="132"/>
      <c r="AH50" s="133"/>
      <c r="AI50" s="133"/>
      <c r="AJ50" s="132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>75 Jahre SSV</v>
      </c>
      <c r="AK50" s="132"/>
      <c r="AL50" s="132"/>
      <c r="AM50" s="132"/>
      <c r="AN50" s="132"/>
      <c r="AO50" s="133"/>
      <c r="AP50" s="132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>Mehrdisziplin-Wettbewerb</v>
      </c>
      <c r="AQ50" s="132"/>
      <c r="AR50" s="132"/>
      <c r="AS50" s="132"/>
      <c r="AT50" s="132"/>
      <c r="AU50" s="133"/>
      <c r="AV50" s="8"/>
      <c r="AW50" s="8"/>
      <c r="AX50" s="132" t="s">
        <v>96</v>
      </c>
      <c r="AY50" s="132">
        <v>6</v>
      </c>
      <c r="AZ50" s="132">
        <v>7</v>
      </c>
      <c r="BA50" s="8"/>
      <c r="BB50" s="132">
        <v>12</v>
      </c>
      <c r="BC50" s="132">
        <v>17</v>
      </c>
      <c r="BD50" s="136"/>
      <c r="BE50" s="8"/>
      <c r="BF50" s="131"/>
    </row>
    <row r="51" spans="1:58" x14ac:dyDescent="0.2">
      <c r="A51" s="134" t="s">
        <v>97</v>
      </c>
      <c r="B51" s="134"/>
      <c r="C51" s="134"/>
      <c r="D51" s="134"/>
      <c r="E51" s="134"/>
      <c r="F51" s="134"/>
      <c r="G51" s="134">
        <f ca="1">IF($BC$50-$BB$50&gt;0,COUNTIF(INDIRECT("J"&amp;$BB$50&amp;":K"&amp;$BC$50),"&lt;&gt;"),0)</f>
        <v>0</v>
      </c>
      <c r="H51" s="134">
        <f ca="1">IF($BC$51-$BB$51&gt;0,COUNTIF(INDIRECT("U"&amp;$BB$51&amp;":V"&amp;$BC$51),"&lt;&gt;"),0)</f>
        <v>0</v>
      </c>
      <c r="I51" s="134">
        <f ca="1">IF($BC$52-$BB$52&gt;0,COUNTIF(INDIRECT("AF"&amp;$BB$52&amp;":AG"&amp;$BC$52),"&lt;&gt;"),0)</f>
        <v>0</v>
      </c>
      <c r="J51" s="134">
        <f ca="1">IF($BC$53-$BB$53&gt;0,COUNTIF(INDIRECT("AQ"&amp;$BB$53&amp;":AR"&amp;$BC$53),"&lt;&gt;"),0)</f>
        <v>0</v>
      </c>
      <c r="K51" s="134">
        <f ca="1">IF($BC$54-$BB$54&gt;0,COUNTIF(INDIRECT("BB"&amp;$BB$54&amp;":BC"&amp;$BC$54),"&lt;&gt;"),0)</f>
        <v>0</v>
      </c>
      <c r="L51" s="135" t="s">
        <v>95</v>
      </c>
      <c r="M51" s="134">
        <f ca="1">SUM(G51:K51)</f>
        <v>0</v>
      </c>
      <c r="N51" s="134"/>
      <c r="O51" s="134"/>
      <c r="P51" s="133"/>
      <c r="Q51" s="134"/>
      <c r="R51" s="132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2"/>
      <c r="T51" s="132"/>
      <c r="U51" s="132"/>
      <c r="V51" s="132"/>
      <c r="W51" s="134"/>
      <c r="X51" s="132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2"/>
      <c r="Z51" s="132"/>
      <c r="AA51" s="132"/>
      <c r="AB51" s="132"/>
      <c r="AC51" s="134"/>
      <c r="AD51" s="134"/>
      <c r="AE51" s="134"/>
      <c r="AF51" s="134"/>
      <c r="AG51" s="134"/>
      <c r="AH51" s="134"/>
      <c r="AI51" s="134"/>
      <c r="AJ51" s="132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2"/>
      <c r="AL51" s="132"/>
      <c r="AM51" s="132"/>
      <c r="AN51" s="132"/>
      <c r="AO51" s="134"/>
      <c r="AP51" s="132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2"/>
      <c r="AR51" s="132"/>
      <c r="AS51" s="132"/>
      <c r="AT51" s="132"/>
      <c r="AU51" s="134"/>
      <c r="AV51" s="131"/>
      <c r="AW51" s="131"/>
      <c r="AX51" s="136" t="s">
        <v>98</v>
      </c>
      <c r="AY51" s="136"/>
      <c r="AZ51" s="136"/>
      <c r="BA51" s="131"/>
      <c r="BB51" s="132"/>
      <c r="BC51" s="132"/>
      <c r="BD51" s="136"/>
      <c r="BE51" s="131"/>
      <c r="BF51" s="131"/>
    </row>
    <row r="52" spans="1:58" x14ac:dyDescent="0.2">
      <c r="A52" s="134" t="s">
        <v>99</v>
      </c>
      <c r="B52" s="134"/>
      <c r="C52" s="134"/>
      <c r="D52" s="134"/>
      <c r="E52" s="134"/>
      <c r="F52" s="134"/>
      <c r="G52" s="136" t="b">
        <f ca="1">NOT(AND(ISBLANK(INDIRECT("AQ"&amp;$AX$57)),ISBLANK(INDIRECT("BB"&amp;$AX$57))))</f>
        <v>1</v>
      </c>
      <c r="H52" s="134"/>
      <c r="I52" s="136"/>
      <c r="J52" s="136"/>
      <c r="K52" s="136"/>
      <c r="L52" s="134"/>
      <c r="M52" s="134"/>
      <c r="N52" s="134"/>
      <c r="O52" s="134"/>
      <c r="P52" s="133"/>
      <c r="Q52" s="134"/>
      <c r="R52" s="132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2"/>
      <c r="T52" s="132"/>
      <c r="U52" s="132"/>
      <c r="V52" s="132"/>
      <c r="W52" s="134"/>
      <c r="X52" s="132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2"/>
      <c r="Z52" s="132"/>
      <c r="AA52" s="132"/>
      <c r="AB52" s="132"/>
      <c r="AC52" s="134"/>
      <c r="AD52" s="134"/>
      <c r="AE52" s="134"/>
      <c r="AF52" s="134"/>
      <c r="AG52" s="134"/>
      <c r="AH52" s="134"/>
      <c r="AI52" s="134"/>
      <c r="AJ52" s="132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2"/>
      <c r="AL52" s="132"/>
      <c r="AM52" s="132"/>
      <c r="AN52" s="132"/>
      <c r="AO52" s="134"/>
      <c r="AP52" s="132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2"/>
      <c r="AR52" s="132"/>
      <c r="AS52" s="132"/>
      <c r="AT52" s="132"/>
      <c r="AU52" s="134"/>
      <c r="AV52" s="131"/>
      <c r="AW52" s="131"/>
      <c r="AX52" s="136" t="s">
        <v>100</v>
      </c>
      <c r="AY52" s="136"/>
      <c r="AZ52" s="136"/>
      <c r="BA52" s="131"/>
      <c r="BB52" s="132"/>
      <c r="BC52" s="132"/>
      <c r="BD52" s="136"/>
      <c r="BE52" s="131"/>
      <c r="BF52" s="131"/>
    </row>
    <row r="53" spans="1:58" x14ac:dyDescent="0.2">
      <c r="A53" s="134" t="s">
        <v>101</v>
      </c>
      <c r="B53" s="134"/>
      <c r="C53" s="134"/>
      <c r="D53" s="134"/>
      <c r="E53" s="134"/>
      <c r="F53" s="134"/>
      <c r="G53" s="136" t="b">
        <f ca="1">AND(NOT(ISBLANK(INDIRECT("AQ"&amp;$AX$57))),NOT(ISBLANK(INDIRECT("BB"&amp;$AX$57))))</f>
        <v>0</v>
      </c>
      <c r="H53" s="134"/>
      <c r="I53" s="136"/>
      <c r="J53" s="136"/>
      <c r="K53" s="136"/>
      <c r="L53" s="134"/>
      <c r="M53" s="134"/>
      <c r="N53" s="134"/>
      <c r="O53" s="134"/>
      <c r="P53" s="133"/>
      <c r="Q53" s="134"/>
      <c r="R53" s="132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2"/>
      <c r="T53" s="132"/>
      <c r="U53" s="132"/>
      <c r="V53" s="132"/>
      <c r="W53" s="134"/>
      <c r="X53" s="132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2"/>
      <c r="Z53" s="132"/>
      <c r="AA53" s="132"/>
      <c r="AB53" s="132"/>
      <c r="AC53" s="134"/>
      <c r="AD53" s="134"/>
      <c r="AE53" s="134"/>
      <c r="AF53" s="134"/>
      <c r="AG53" s="134"/>
      <c r="AH53" s="134"/>
      <c r="AI53" s="134"/>
      <c r="AJ53" s="132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2"/>
      <c r="AL53" s="132"/>
      <c r="AM53" s="132"/>
      <c r="AN53" s="132"/>
      <c r="AO53" s="134"/>
      <c r="AP53" s="132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2"/>
      <c r="AR53" s="132"/>
      <c r="AS53" s="132"/>
      <c r="AT53" s="132"/>
      <c r="AU53" s="134"/>
      <c r="AV53" s="131"/>
      <c r="AW53" s="131"/>
      <c r="AX53" s="136" t="s">
        <v>102</v>
      </c>
      <c r="AY53" s="136"/>
      <c r="AZ53" s="136"/>
      <c r="BA53" s="131"/>
      <c r="BB53" s="132"/>
      <c r="BC53" s="132"/>
      <c r="BD53" s="136"/>
      <c r="BE53" s="131"/>
      <c r="BF53" s="131"/>
    </row>
    <row r="54" spans="1:58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1"/>
      <c r="T54" s="131"/>
      <c r="U54" s="131"/>
      <c r="V54" s="131"/>
      <c r="W54" s="131"/>
      <c r="X54" s="132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1"/>
      <c r="AL54" s="131"/>
      <c r="AM54" s="131"/>
      <c r="AN54" s="131"/>
      <c r="AO54" s="131"/>
      <c r="AP54" s="132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1"/>
      <c r="AR54" s="131"/>
      <c r="AS54" s="131"/>
      <c r="AT54" s="131"/>
      <c r="AU54" s="131"/>
      <c r="AV54" s="131"/>
      <c r="AW54" s="131"/>
      <c r="AX54" s="136" t="s">
        <v>103</v>
      </c>
      <c r="AY54" s="136"/>
      <c r="AZ54" s="136"/>
      <c r="BA54" s="131"/>
      <c r="BB54" s="136"/>
      <c r="BC54" s="136"/>
      <c r="BD54" s="136"/>
      <c r="BE54" s="131"/>
      <c r="BF54" s="131"/>
    </row>
    <row r="55" spans="1:58" x14ac:dyDescent="0.2">
      <c r="A55" s="134" t="s">
        <v>104</v>
      </c>
      <c r="B55" s="134"/>
      <c r="C55" s="134"/>
      <c r="D55" s="134"/>
      <c r="E55" s="134"/>
      <c r="F55" s="134"/>
      <c r="G55" s="136" t="str">
        <f ca="1">IF(ISERROR(INDEX($AJ$50:$AJ$55,MATCH(TRUE,INDEX($AJ$50:$AJ$55&lt;&gt;"",0),0),1)),"",INDEX($AJ$50:$AJ$55,MATCH(TRUE,INDEX($AJ$50:$AJ$55&lt;&gt;"",0),0),1))</f>
        <v>75 Jahre SSV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4"/>
      <c r="X55" s="136" t="str">
        <f ca="1">IF(ISERROR(INDEX($AP$50:$AP$54,MATCH(TRUE,INDEX($AP$50:$AP$54&lt;&gt;"",0),0),1)),"",INDEX($AP$50:$AP$54,MATCH(TRUE,INDEX($AP$50:$AP$54&lt;&gt;"",0),0),1))</f>
        <v>Mehrdisziplin-Wettbewerb</v>
      </c>
      <c r="Y55" s="136"/>
      <c r="Z55" s="136"/>
      <c r="AA55" s="136"/>
      <c r="AB55" s="136"/>
      <c r="AC55" s="136"/>
      <c r="AD55" s="136"/>
      <c r="AE55" s="136"/>
      <c r="AF55" s="136"/>
      <c r="AG55" s="136"/>
      <c r="AH55" s="134"/>
      <c r="AI55" s="134"/>
      <c r="AJ55" s="132"/>
      <c r="AK55" s="132"/>
      <c r="AL55" s="132"/>
      <c r="AM55" s="132"/>
      <c r="AN55" s="132"/>
      <c r="AO55" s="134"/>
      <c r="AP55" s="132"/>
      <c r="AQ55" s="132"/>
      <c r="AR55" s="132"/>
      <c r="AS55" s="132"/>
      <c r="AT55" s="132"/>
      <c r="AU55" s="134"/>
      <c r="AV55" s="131"/>
      <c r="AW55" s="131"/>
      <c r="AX55" s="131"/>
      <c r="AY55" s="131"/>
      <c r="AZ55" s="131"/>
      <c r="BA55" s="131"/>
      <c r="BB55" s="136"/>
      <c r="BC55" s="136"/>
      <c r="BD55" s="136"/>
      <c r="BE55" s="131"/>
      <c r="BF55" s="131"/>
    </row>
    <row r="56" spans="1:58" x14ac:dyDescent="0.2">
      <c r="A56" s="134" t="s">
        <v>105</v>
      </c>
      <c r="B56" s="134"/>
      <c r="C56" s="134"/>
      <c r="D56" s="134"/>
      <c r="E56" s="134"/>
      <c r="F56" s="134"/>
      <c r="G56" s="136" t="str">
        <f ca="1">IF(ISERROR(INDEX($R$50:$R$55,MATCH(TRUE,INDEX($R$50:$R$55&lt;&gt;"",0),0),1)),"",INDEX($R$50:$R$55,MATCH(TRUE,INDEX($R$50:$R$55&lt;&gt;"",0),0),1))</f>
        <v/>
      </c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4"/>
      <c r="X56" s="136" t="str">
        <f ca="1">IF(ISERROR(INDEX($X$50:$X$54,MATCH(TRUE,INDEX($X$50:$X$54&lt;&gt;"",0),0),1)),"",INDEX($X$50:$X$54,MATCH(TRUE,INDEX($X$50:$X$54&lt;&gt;"",0),0),1))</f>
        <v/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4"/>
      <c r="AO56" s="134"/>
      <c r="AP56" s="134"/>
      <c r="AQ56" s="134"/>
      <c r="AR56" s="134"/>
      <c r="AS56" s="134"/>
      <c r="AT56" s="134"/>
      <c r="AU56" s="134"/>
      <c r="AV56" s="131"/>
      <c r="AW56" s="131"/>
      <c r="AX56" s="136" t="s">
        <v>8</v>
      </c>
      <c r="AY56" s="131"/>
      <c r="AZ56" s="131"/>
      <c r="BA56" s="131"/>
      <c r="BB56" s="136"/>
      <c r="BC56" s="136"/>
      <c r="BD56" s="136"/>
      <c r="BE56" s="131"/>
      <c r="BF56" s="131"/>
    </row>
    <row r="57" spans="1:58" x14ac:dyDescent="0.2">
      <c r="A57" s="134" t="s">
        <v>8</v>
      </c>
      <c r="B57" s="134"/>
      <c r="C57" s="134"/>
      <c r="D57" s="134"/>
      <c r="E57" s="134"/>
      <c r="F57" s="134"/>
      <c r="G57" s="136" t="str">
        <f ca="1">IF(EXACT(UPPER(INDIRECT("AQ"&amp;$AX$57)),"X"),"M",IF(EXACT(UPPER(INDIRECT("BB"&amp;$AX$57)),"X"),"E",""))</f>
        <v>E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1"/>
      <c r="AW57" s="131"/>
      <c r="AX57" s="132">
        <v>20</v>
      </c>
      <c r="AY57" s="8"/>
      <c r="AZ57" s="131"/>
      <c r="BA57" s="131"/>
      <c r="BB57" s="136"/>
      <c r="BC57" s="136"/>
      <c r="BD57" s="136"/>
      <c r="BE57" s="131"/>
      <c r="BF57" s="131"/>
    </row>
    <row r="58" spans="1:58" x14ac:dyDescent="0.2">
      <c r="A58" s="134" t="s">
        <v>9</v>
      </c>
      <c r="B58" s="134"/>
      <c r="C58" s="134"/>
      <c r="D58" s="134"/>
      <c r="E58" s="134"/>
      <c r="F58" s="134"/>
      <c r="G58" s="134" t="str">
        <f ca="1">IF(ISBLANK(INDIRECT("AE"&amp;$AX$57)),"",INDIRECT("AE"&amp;$AX$57))</f>
        <v/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x14ac:dyDescent="0.2">
      <c r="A59" s="8" t="str">
        <f>MID(ADDRESS(1,1,1,1,"Tabellenname"),13,1)</f>
        <v>!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1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1:58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1:58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1:58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1:58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1:58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</row>
    <row r="72" spans="1:58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</row>
    <row r="73" spans="1:58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</row>
    <row r="74" spans="1:58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</row>
    <row r="75" spans="1:58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1:58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</row>
    <row r="77" spans="1:58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</row>
    <row r="78" spans="1:58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</row>
    <row r="79" spans="1:58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</row>
    <row r="80" spans="1:58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</row>
    <row r="81" spans="1:58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1:58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</row>
    <row r="83" spans="1:58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</row>
    <row r="84" spans="1:58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</row>
    <row r="85" spans="1:58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8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8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8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8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</row>
    <row r="90" spans="1:58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</row>
    <row r="91" spans="1:58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8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8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</row>
    <row r="95" spans="1:58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8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58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58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</row>
    <row r="99" spans="1:58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1:58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1:58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</row>
    <row r="102" spans="1:58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1:58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1:58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1:58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1:58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1:58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1:58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1:58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1:58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1:5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1:58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</row>
  </sheetData>
  <sheetProtection algorithmName="SHA-512" hashValue="+HqwNuz23rkKfyS816caHPOzWaRQjXVreloBxKIbm1S/c6zC16yXQUhpG1JHv5RkiKT0vHxEJiS5HF8vjuYAeQ==" saltValue="P1wa4mK6npF4qSnc2MEGQA==" spinCount="100000" sheet="1" selectLockedCells="1"/>
  <mergeCells count="97">
    <mergeCell ref="P28:AL28"/>
    <mergeCell ref="AY28:BD28"/>
    <mergeCell ref="B26:D26"/>
    <mergeCell ref="E26:G26"/>
    <mergeCell ref="H26:Y26"/>
    <mergeCell ref="Z26:AQ26"/>
    <mergeCell ref="AR26:AX26"/>
    <mergeCell ref="AY26:BD26"/>
    <mergeCell ref="B25:D25"/>
    <mergeCell ref="E25:G25"/>
    <mergeCell ref="H25:Y25"/>
    <mergeCell ref="Z25:AQ25"/>
    <mergeCell ref="AR25:AX25"/>
    <mergeCell ref="AY25:BD25"/>
    <mergeCell ref="BB20:BC21"/>
    <mergeCell ref="B24:D24"/>
    <mergeCell ref="E24:G24"/>
    <mergeCell ref="H24:Y24"/>
    <mergeCell ref="Z24:AQ24"/>
    <mergeCell ref="AR24:AX24"/>
    <mergeCell ref="AY24:BD24"/>
    <mergeCell ref="B20:F21"/>
    <mergeCell ref="H20:AD21"/>
    <mergeCell ref="AE20:AG21"/>
    <mergeCell ref="AI20:AP21"/>
    <mergeCell ref="AQ20:AR21"/>
    <mergeCell ref="AT20:BA21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B16:I16"/>
    <mergeCell ref="J16:K17"/>
    <mergeCell ref="M16:T16"/>
    <mergeCell ref="U16:V17"/>
    <mergeCell ref="X16:AE16"/>
    <mergeCell ref="AF16:AG17"/>
    <mergeCell ref="AI14:AP14"/>
    <mergeCell ref="AQ14:AR15"/>
    <mergeCell ref="AT14:BA14"/>
    <mergeCell ref="BB14:BC15"/>
    <mergeCell ref="B15:I15"/>
    <mergeCell ref="M15:T15"/>
    <mergeCell ref="X15:AE15"/>
    <mergeCell ref="AI15:AP15"/>
    <mergeCell ref="AT15:BA15"/>
    <mergeCell ref="B14:I14"/>
    <mergeCell ref="J14:K15"/>
    <mergeCell ref="M14:T14"/>
    <mergeCell ref="U14:V15"/>
    <mergeCell ref="X14:AE14"/>
    <mergeCell ref="AF14:AG15"/>
    <mergeCell ref="AI12:AP12"/>
    <mergeCell ref="AQ12:AR13"/>
    <mergeCell ref="B13:I13"/>
    <mergeCell ref="M13:T13"/>
    <mergeCell ref="X13:AE13"/>
    <mergeCell ref="AI13:AP13"/>
    <mergeCell ref="B12:I12"/>
    <mergeCell ref="J12:K13"/>
    <mergeCell ref="M12:T12"/>
    <mergeCell ref="U12:V13"/>
    <mergeCell ref="X12:AE12"/>
    <mergeCell ref="AF12:AG13"/>
    <mergeCell ref="AI8:AP8"/>
    <mergeCell ref="AQ8:AR9"/>
    <mergeCell ref="B9:I9"/>
    <mergeCell ref="M9:T9"/>
    <mergeCell ref="X9:AE9"/>
    <mergeCell ref="AI9:AP9"/>
    <mergeCell ref="B8:I8"/>
    <mergeCell ref="J8:K9"/>
    <mergeCell ref="M8:T8"/>
    <mergeCell ref="U8:V9"/>
    <mergeCell ref="X8:AE8"/>
    <mergeCell ref="AF8:AG9"/>
    <mergeCell ref="BB6:BC7"/>
    <mergeCell ref="B7:I7"/>
    <mergeCell ref="M7:T7"/>
    <mergeCell ref="X7:AE7"/>
    <mergeCell ref="AI7:AP7"/>
    <mergeCell ref="AT7:BA7"/>
    <mergeCell ref="B1:AW4"/>
    <mergeCell ref="B6:I6"/>
    <mergeCell ref="J6:K7"/>
    <mergeCell ref="M6:T6"/>
    <mergeCell ref="U6:V7"/>
    <mergeCell ref="X6:AE6"/>
    <mergeCell ref="AF6:AG7"/>
    <mergeCell ref="AI6:AP6"/>
    <mergeCell ref="AQ6:AR7"/>
    <mergeCell ref="AT6:BA6"/>
  </mergeCells>
  <dataValidations count="1">
    <dataValidation type="list" allowBlank="1" showInputMessage="1" showErrorMessage="1" sqref="AE20:AG21" xr:uid="{270BF447-5EA9-534C-953E-C1B6ECC8781A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8b0d7-8891-4d82-b8bd-d3cb9f512c97" xsi:nil="true"/>
    <lcf76f155ced4ddcb4097134ff3c332f xmlns="7baa1586-d542-4136-a8fe-28a1d0c5fb0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AE4B462C81B4192524FCAFEFC41D2" ma:contentTypeVersion="18" ma:contentTypeDescription="Ein neues Dokument erstellen." ma:contentTypeScope="" ma:versionID="ce83255bd928ad1b24bae0c78cc82c57">
  <xsd:schema xmlns:xsd="http://www.w3.org/2001/XMLSchema" xmlns:xs="http://www.w3.org/2001/XMLSchema" xmlns:p="http://schemas.microsoft.com/office/2006/metadata/properties" xmlns:ns2="7baa1586-d542-4136-a8fe-28a1d0c5fb0a" xmlns:ns3="8de8b0d7-8891-4d82-b8bd-d3cb9f512c97" targetNamespace="http://schemas.microsoft.com/office/2006/metadata/properties" ma:root="true" ma:fieldsID="c9fd41f1219858c2e20338cb9528797e" ns2:_="" ns3:_="">
    <xsd:import namespace="7baa1586-d542-4136-a8fe-28a1d0c5fb0a"/>
    <xsd:import namespace="8de8b0d7-8891-4d82-b8bd-d3cb9f512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a1586-d542-4136-a8fe-28a1d0c5f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0519e87-9aff-4d0c-8f90-bc5089d292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8b0d7-8891-4d82-b8bd-d3cb9f512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411ca4f-b09d-4e62-9ae9-a7775ec37eaa}" ma:internalName="TaxCatchAll" ma:showField="CatchAllData" ma:web="8de8b0d7-8891-4d82-b8bd-d3cb9f51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DB06F4-42E9-4349-9CD3-A879395A2E8A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de8b0d7-8891-4d82-b8bd-d3cb9f512c97"/>
    <ds:schemaRef ds:uri="7baa1586-d542-4136-a8fe-28a1d0c5fb0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9EC9C25-9D36-4988-BAE5-97E78901D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aa1586-d542-4136-a8fe-28a1d0c5fb0a"/>
    <ds:schemaRef ds:uri="8de8b0d7-8891-4d82-b8bd-d3cb9f512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B766E0-8C1A-4230-AC7C-44A165D86E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Anleitung</vt:lpstr>
      <vt:lpstr>Kopfdaten</vt:lpstr>
      <vt:lpstr>Meldung (1)</vt:lpstr>
      <vt:lpstr>Meldung (2)</vt:lpstr>
      <vt:lpstr>Meldung (3)</vt:lpstr>
      <vt:lpstr>Meldung (4)</vt:lpstr>
      <vt:lpstr>Meldung (5)</vt:lpstr>
      <vt:lpstr>Meldung (6)</vt:lpstr>
      <vt:lpstr>Meldung (7)</vt:lpstr>
      <vt:lpstr>Meldung (8)</vt:lpstr>
      <vt:lpstr>Meldung (9)</vt:lpstr>
      <vt:lpstr>Meldung (10)</vt:lpstr>
      <vt:lpstr>Kopfdaten!Druckbereich</vt:lpstr>
      <vt:lpstr>'Meldung (1)'!Druckbereich</vt:lpstr>
      <vt:lpstr>'Meldung (10)'!Druckbereich</vt:lpstr>
      <vt:lpstr>'Meldung (2)'!Druckbereich</vt:lpstr>
      <vt:lpstr>'Meldung (3)'!Druckbereich</vt:lpstr>
      <vt:lpstr>'Meldung (4)'!Druckbereich</vt:lpstr>
      <vt:lpstr>'Meldung (5)'!Druckbereich</vt:lpstr>
      <vt:lpstr>'Meldung (6)'!Druckbereich</vt:lpstr>
      <vt:lpstr>'Meldung (7)'!Druckbereich</vt:lpstr>
      <vt:lpstr>'Meldung (8)'!Druckbereich</vt:lpstr>
      <vt:lpstr>'Meldung (9)'!Druckbereich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Fleige</dc:creator>
  <cp:lastModifiedBy>Frank Fleige</cp:lastModifiedBy>
  <cp:lastPrinted>2020-11-08T08:58:32Z</cp:lastPrinted>
  <dcterms:created xsi:type="dcterms:W3CDTF">2017-11-05T12:58:51Z</dcterms:created>
  <dcterms:modified xsi:type="dcterms:W3CDTF">2025-07-05T20:15:14Z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0x010100973AE4B462C81B4192524FCAFEFC41D2</vt:lpwstr>
  </property>
  <property fmtid="{D5CDD505-2E9C-101B-9397-08002B2CF9AE}" pid="3" name="MediaServiceImageTags">
    <vt:lpwstr/>
  </property>
</Properties>
</file>