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00" yWindow="520" windowWidth="32767" windowHeight="21140" tabRatio="500" activeTab="0"/>
  </bookViews>
  <sheets>
    <sheet name="Anleitung" sheetId="1" r:id="rId1"/>
    <sheet name="Kopfdaten" sheetId="2" r:id="rId2"/>
    <sheet name="Meldung (1)" sheetId="3" r:id="rId3"/>
    <sheet name="Meldung (2)" sheetId="4" r:id="rId4"/>
    <sheet name="Meldung (3)" sheetId="5" r:id="rId5"/>
    <sheet name="Meldung (4)" sheetId="6" r:id="rId6"/>
    <sheet name="Meldung (5)" sheetId="7" r:id="rId7"/>
    <sheet name="Meldung (6)" sheetId="8" r:id="rId8"/>
    <sheet name="Meldung (7)" sheetId="9" r:id="rId9"/>
    <sheet name="Meldung (8)" sheetId="10" r:id="rId10"/>
    <sheet name="Meldung (9)" sheetId="11" r:id="rId11"/>
    <sheet name="Meldung (10)" sheetId="12" r:id="rId12"/>
  </sheets>
  <definedNames>
    <definedName name="_xlnm.Print_Area" localSheetId="1">'Kopfdaten'!$A$1:$BE$29</definedName>
    <definedName name="_xlnm.Print_Area" localSheetId="2">'Meldung (1)'!$A$1:$BE$31</definedName>
    <definedName name="_xlnm.Print_Area" localSheetId="11">'Meldung (10)'!$A$1:$BE$31</definedName>
    <definedName name="_xlnm.Print_Area" localSheetId="3">'Meldung (2)'!$A$1:$BE$31</definedName>
    <definedName name="_xlnm.Print_Area" localSheetId="4">'Meldung (3)'!$A$1:$BE$31</definedName>
    <definedName name="_xlnm.Print_Area" localSheetId="5">'Meldung (4)'!$A$1:$BE$31</definedName>
    <definedName name="_xlnm.Print_Area" localSheetId="6">'Meldung (5)'!$A$1:$BE$31</definedName>
    <definedName name="_xlnm.Print_Area" localSheetId="7">'Meldung (6)'!$A$1:$BE$31</definedName>
    <definedName name="_xlnm.Print_Area" localSheetId="8">'Meldung (7)'!$A$1:$BE$31</definedName>
    <definedName name="_xlnm.Print_Area" localSheetId="9">'Meldung (8)'!$A$1:$BE$31</definedName>
    <definedName name="_xlnm.Print_Area" localSheetId="10">'Meldung (9)'!$A$1:$BE$31</definedName>
  </definedNames>
  <calcPr fullCalcOnLoad="1"/>
</workbook>
</file>

<file path=xl/sharedStrings.xml><?xml version="1.0" encoding="utf-8"?>
<sst xmlns="http://schemas.openxmlformats.org/spreadsheetml/2006/main" count="805" uniqueCount="168">
  <si>
    <t>Vereinsnummer</t>
  </si>
  <si>
    <t>Verein</t>
  </si>
  <si>
    <t>Sportjahr</t>
  </si>
  <si>
    <t>18 -</t>
  </si>
  <si>
    <t>Name des/der Meldenden (Vereinssportleiter, Jugendleiter, Spartenleiter, ...)</t>
  </si>
  <si>
    <t>E-Mail-Adresse</t>
  </si>
  <si>
    <t>Gemeldete Wettbewerbe</t>
  </si>
  <si>
    <t>Blatt</t>
  </si>
  <si>
    <t>M/E</t>
  </si>
  <si>
    <t>M-Nr.</t>
  </si>
  <si>
    <t>Disziplin</t>
  </si>
  <si>
    <t>Wettkampfklasse</t>
  </si>
  <si>
    <t>SV Adlum</t>
  </si>
  <si>
    <t>SK Algermissen</t>
  </si>
  <si>
    <t>SG Barnten</t>
  </si>
  <si>
    <t>SV Bavenstedt</t>
  </si>
  <si>
    <t>SV Bettrum</t>
  </si>
  <si>
    <t>SV zu Bockenem</t>
  </si>
  <si>
    <t>KKS Bodenburg</t>
  </si>
  <si>
    <t>SG Bolzum</t>
  </si>
  <si>
    <t>SV Borsum</t>
  </si>
  <si>
    <t>SG Diekholzen</t>
  </si>
  <si>
    <t>SSV Dingelbe</t>
  </si>
  <si>
    <t>KKS Esbeck</t>
  </si>
  <si>
    <t>KKS Giften</t>
  </si>
  <si>
    <t>SV Gleidingen</t>
  </si>
  <si>
    <t>SV Gödringen</t>
  </si>
  <si>
    <t>SG Grasdorf</t>
  </si>
  <si>
    <t>SV Groß Düngen</t>
  </si>
  <si>
    <t>SV Gr. u. Kl. Escherde</t>
  </si>
  <si>
    <t>SV Groß Förste</t>
  </si>
  <si>
    <t>SV Vaterland Gr. Giesen</t>
  </si>
  <si>
    <t>SV Groß Lobke</t>
  </si>
  <si>
    <t>SV Harsum</t>
  </si>
  <si>
    <t>KKS Hasede</t>
  </si>
  <si>
    <t>SV Heinde</t>
  </si>
  <si>
    <t>KKS Heisede</t>
  </si>
  <si>
    <t>BSC Hildesheim</t>
  </si>
  <si>
    <t>DJK Blau Weiss</t>
  </si>
  <si>
    <t>ESV Hildesheim</t>
  </si>
  <si>
    <t>SG Goldene Perle</t>
  </si>
  <si>
    <t>HSG v. 1367</t>
  </si>
  <si>
    <t>HSG Damengruppe</t>
  </si>
  <si>
    <t>Junggesellenkompanie</t>
  </si>
  <si>
    <t>KKS v. 1925</t>
  </si>
  <si>
    <t>SGi. Hildesheim</t>
  </si>
  <si>
    <t>KKS Himmelsthür</t>
  </si>
  <si>
    <t>SG Hoheneggelsen</t>
  </si>
  <si>
    <t>KKS Holle</t>
  </si>
  <si>
    <t>SG Hüddessum</t>
  </si>
  <si>
    <t>SV Ingeln</t>
  </si>
  <si>
    <t>SV Lühnde</t>
  </si>
  <si>
    <t>KKS Machtsum</t>
  </si>
  <si>
    <t>SV Mahlerten</t>
  </si>
  <si>
    <t>SV Müllingen</t>
  </si>
  <si>
    <t>KKS Nettlingen</t>
  </si>
  <si>
    <t>KKS Nordstemmen</t>
  </si>
  <si>
    <t>SV Oedelum</t>
  </si>
  <si>
    <t>SV Oesselse</t>
  </si>
  <si>
    <t>KKS Ottbergen</t>
  </si>
  <si>
    <t>SG Rethen</t>
  </si>
  <si>
    <t>SV Ruthe</t>
  </si>
  <si>
    <t>Sarstedter BS</t>
  </si>
  <si>
    <t>SGes Salzdetfurth</t>
  </si>
  <si>
    <t>ASG Sarstedt</t>
  </si>
  <si>
    <t>SV Sarstedt 51</t>
  </si>
  <si>
    <t>KKS Schellerten</t>
  </si>
  <si>
    <t>SG Schliekum</t>
  </si>
  <si>
    <t>KKS Sehlde</t>
  </si>
  <si>
    <t>SG Söhlde</t>
  </si>
  <si>
    <t>SV Söhre</t>
  </si>
  <si>
    <t>SV Sorsum</t>
  </si>
  <si>
    <t>TuS Wehmingen</t>
  </si>
  <si>
    <t>SV Wesseln</t>
  </si>
  <si>
    <t>PSV Hildesheim</t>
  </si>
  <si>
    <t>SVE Bad Salzdetfurth</t>
  </si>
  <si>
    <t>Meldung zur Kreisverbandsmeisterschaft Auflagewettbewerbe
des Sportschützenverband Hildesheim-Marienburg</t>
  </si>
  <si>
    <t>Wettbewerb (bitte ankreuzen)</t>
  </si>
  <si>
    <t>1.11</t>
  </si>
  <si>
    <t>1.31</t>
  </si>
  <si>
    <t>1.39</t>
  </si>
  <si>
    <t>1.49</t>
  </si>
  <si>
    <t>2.18</t>
  </si>
  <si>
    <t>Luftgewehr Auflage</t>
  </si>
  <si>
    <t>Zimmerstutzen Auflage</t>
  </si>
  <si>
    <t>KK 100 m sitzend Auflage</t>
  </si>
  <si>
    <t>KK 50 m sitzend Auflage</t>
  </si>
  <si>
    <t>25m Pistole Auflage</t>
  </si>
  <si>
    <t>1.19</t>
  </si>
  <si>
    <t>1.36</t>
  </si>
  <si>
    <t>1.41</t>
  </si>
  <si>
    <t>2.11</t>
  </si>
  <si>
    <t>Luftgewehr sitzend Auflage</t>
  </si>
  <si>
    <t>KK 100 m Auflage</t>
  </si>
  <si>
    <t>KK 50 m Auflage</t>
  </si>
  <si>
    <t>Luftpistole Auflage</t>
  </si>
  <si>
    <t>Wettkampfklasse (bitte ankreuzen)</t>
  </si>
  <si>
    <t>Bemerkungen</t>
  </si>
  <si>
    <t>Senioren 0 m.</t>
  </si>
  <si>
    <t>Senioren I w.</t>
  </si>
  <si>
    <t>Senioren III m.</t>
  </si>
  <si>
    <t>Senioren IV w.</t>
  </si>
  <si>
    <t>Senioren 0 w.</t>
  </si>
  <si>
    <t>Senioren II m.</t>
  </si>
  <si>
    <t>Senioren III w.</t>
  </si>
  <si>
    <t>Senioren V m.</t>
  </si>
  <si>
    <t>Senioren I m.</t>
  </si>
  <si>
    <t>Senioren II w.</t>
  </si>
  <si>
    <t>Senioren IV m.</t>
  </si>
  <si>
    <t>Senioren V w.</t>
  </si>
  <si>
    <t>Vereins-Nr.</t>
  </si>
  <si>
    <t>Meldung erfolgt als (bitte ankreuzen)</t>
  </si>
  <si>
    <t>Mannschaftsstart</t>
  </si>
  <si>
    <t>Einzelstart(s)</t>
  </si>
  <si>
    <t>Mitglieds-Nr.</t>
  </si>
  <si>
    <t>Name</t>
  </si>
  <si>
    <t>Vorname</t>
  </si>
  <si>
    <t>Geburtsjahr</t>
  </si>
  <si>
    <t>VM-Ergebnis</t>
  </si>
  <si>
    <t>Unterschrift Vereinssportleiter:</t>
  </si>
  <si>
    <t>Ergebnis Mannschaft:</t>
  </si>
  <si>
    <t>A</t>
  </si>
  <si>
    <t>B</t>
  </si>
  <si>
    <t>C</t>
  </si>
  <si>
    <t>D</t>
  </si>
  <si>
    <t>WB</t>
  </si>
  <si>
    <t>WK</t>
  </si>
  <si>
    <t>Max. 1 Wettbewerb</t>
  </si>
  <si>
    <t>=</t>
  </si>
  <si>
    <t>J</t>
  </si>
  <si>
    <t>Max. 1 Wettkampfkl.</t>
  </si>
  <si>
    <t>U</t>
  </si>
  <si>
    <t>Mind M/E</t>
  </si>
  <si>
    <t>AF</t>
  </si>
  <si>
    <t>Nicht M/E gem.</t>
  </si>
  <si>
    <t>AQ</t>
  </si>
  <si>
    <t>BB</t>
  </si>
  <si>
    <t>Wettbewerb</t>
  </si>
  <si>
    <t>Wettkampfkl.</t>
  </si>
  <si>
    <t>Anleitung</t>
  </si>
  <si>
    <t>Änderungen</t>
  </si>
  <si>
    <t>Diese Excel-Datei bietet die Möglichkeit 10 Meldungen in einer einzigen Datei zu erfassen.</t>
  </si>
  <si>
    <t>Version 11/2017 vom 05. November 2017</t>
  </si>
  <si>
    <t>Die einzelnen Arbeitsblätter innerhalb dieser Datei heißen: Meldung (1), Meldung (2), usw.</t>
  </si>
  <si>
    <t xml:space="preserve">Komplett überarbeiteter Meldebogen. </t>
  </si>
  <si>
    <t>Für weitere Meldungen verwenden Sie bitte eine neue Datei.</t>
  </si>
  <si>
    <t xml:space="preserve">Auf dem Blatt "Kopfdaten" geben Sie bitte ihre Vereinsnummer, das Sportjahr und </t>
  </si>
  <si>
    <t>ihren Namen an. Die Angaben werden automatisch auf alle Meldebögen übernommen.</t>
  </si>
  <si>
    <t>Bitte wählen Sie pro Meldeprobogen nur eine Wettkampfdisziplin und eine Wettkampfklasse aus.</t>
  </si>
  <si>
    <t>Meldungen für Mannschafts- und Einzelstarts sind auf getrennten Bögen zu erfassen.</t>
  </si>
  <si>
    <t>Vor dem Versand personalisieren Sie bitte Ihre Datei wie folgt:</t>
  </si>
  <si>
    <t>Beispiel Meldung SV Borsum:</t>
  </si>
  <si>
    <t>Meldebogen_Kreismeisterschaft_Auflage_2013_18009_SV_Borsum.xls</t>
  </si>
  <si>
    <t>Beispiel Meldung KKS Himmelsthür:</t>
  </si>
  <si>
    <t>Meldebogen_Kreismeisterschaft_Auflage_2013_18039_KKS_Himmelsthuer.xls</t>
  </si>
  <si>
    <t>Wichtig: Bei den Auflagedisziplinen sind die Ergebnisse zwingend in Zehltelringwertung anzugeben.</t>
  </si>
  <si>
    <t>Bitte beachten: Für die Meldung von Freihandwettbewerben existiert eine separate Mappe mit Meldebögen.</t>
  </si>
  <si>
    <t>(Außnahmen: KK 100m stehend Auflage, 25m Pistole Auflage)</t>
  </si>
  <si>
    <t>Version 12/2017 vom 15. Dezember 2017</t>
  </si>
  <si>
    <t>Kompatibilität mit OpenOffice (ab Version 4.1),</t>
  </si>
  <si>
    <t xml:space="preserve">LibreOffice (ab Version 5.3) und älteren </t>
  </si>
  <si>
    <t>Microsoft Office-Versionen (ab 2003) verbessert.</t>
  </si>
  <si>
    <r>
      <t xml:space="preserve">Diese Excel-Datei senden Sie bitte an die E-Mail-Adresse </t>
    </r>
    <r>
      <rPr>
        <u val="single"/>
        <sz val="11"/>
        <color indexed="8"/>
        <rFont val="Calibri"/>
        <family val="2"/>
      </rPr>
      <t>kreismeisterschaft@ssv-hi.de</t>
    </r>
  </si>
  <si>
    <t>Neue E-Mail-Adresse hinterlegt:</t>
  </si>
  <si>
    <t>kreismeisterschaft@ssv-hi.de</t>
  </si>
  <si>
    <r>
      <rPr>
        <i/>
        <sz val="11"/>
        <color indexed="8"/>
        <rFont val="Calibri"/>
        <family val="2"/>
      </rPr>
      <t>Version 10/2018</t>
    </r>
    <r>
      <rPr>
        <sz val="11"/>
        <color indexed="8"/>
        <rFont val="Calibri"/>
        <family val="2"/>
      </rPr>
      <t xml:space="preserve"> vom </t>
    </r>
    <r>
      <rPr>
        <sz val="11"/>
        <color indexed="8"/>
        <rFont val="Calibri"/>
        <family val="2"/>
      </rPr>
      <t>26. Oktober 2018</t>
    </r>
  </si>
  <si>
    <t>Die Meldungen sind per Mail an kreismeisterschaft@ssv-hi.de oder Frank Fleige, Hauptstr. 30, 31174 Schellerten zu senden.</t>
  </si>
  <si>
    <t>Version 10/2018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</si>
</sst>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\1\8\-000"/>
    <numFmt numFmtId="166" formatCode="0000"/>
  </numFmts>
  <fonts count="98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b/>
      <sz val="2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8"/>
      <color indexed="9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22"/>
      <color theme="1"/>
      <name val="Calibri"/>
      <family val="2"/>
    </font>
    <font>
      <b/>
      <sz val="12"/>
      <color rgb="FFC00000"/>
      <name val="Calibri"/>
      <family val="2"/>
    </font>
    <font>
      <b/>
      <u val="single"/>
      <sz val="11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0"/>
      <name val="Calibri"/>
      <family val="2"/>
    </font>
    <font>
      <sz val="8"/>
      <color theme="0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61" fillId="0" borderId="0" xfId="52">
      <alignment/>
      <protection/>
    </xf>
    <xf numFmtId="0" fontId="69" fillId="33" borderId="0" xfId="52" applyFont="1" applyFill="1" applyBorder="1">
      <alignment/>
      <protection/>
    </xf>
    <xf numFmtId="0" fontId="70" fillId="33" borderId="0" xfId="52" applyFont="1" applyFill="1" applyBorder="1" applyAlignment="1">
      <alignment/>
      <protection/>
    </xf>
    <xf numFmtId="0" fontId="71" fillId="33" borderId="0" xfId="52" applyFont="1" applyFill="1" applyBorder="1" applyAlignment="1" applyProtection="1">
      <alignment vertical="center"/>
      <protection/>
    </xf>
    <xf numFmtId="0" fontId="70" fillId="33" borderId="0" xfId="52" applyFont="1" applyFill="1">
      <alignment/>
      <protection/>
    </xf>
    <xf numFmtId="0" fontId="72" fillId="33" borderId="0" xfId="52" applyFont="1" applyFill="1" applyAlignment="1">
      <alignment vertical="center"/>
      <protection/>
    </xf>
    <xf numFmtId="0" fontId="73" fillId="0" borderId="0" xfId="52" applyFont="1" applyAlignment="1">
      <alignment vertical="center"/>
      <protection/>
    </xf>
    <xf numFmtId="0" fontId="13" fillId="33" borderId="0" xfId="52" applyFont="1" applyFill="1" applyAlignment="1" quotePrefix="1">
      <alignment/>
      <protection/>
    </xf>
    <xf numFmtId="0" fontId="13" fillId="33" borderId="0" xfId="52" applyFont="1" applyFill="1">
      <alignment/>
      <protection/>
    </xf>
    <xf numFmtId="0" fontId="6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1" fillId="0" borderId="0" xfId="52" applyFill="1">
      <alignment/>
      <protection/>
    </xf>
    <xf numFmtId="0" fontId="74" fillId="0" borderId="0" xfId="52" applyFont="1" applyFill="1">
      <alignment/>
      <protection/>
    </xf>
    <xf numFmtId="0" fontId="75" fillId="0" borderId="0" xfId="52" applyFont="1" applyFill="1">
      <alignment/>
      <protection/>
    </xf>
    <xf numFmtId="0" fontId="75" fillId="0" borderId="0" xfId="52" applyFont="1">
      <alignment/>
      <protection/>
    </xf>
    <xf numFmtId="0" fontId="69" fillId="0" borderId="0" xfId="52" applyFont="1">
      <alignment/>
      <protection/>
    </xf>
    <xf numFmtId="0" fontId="76" fillId="33" borderId="0" xfId="52" applyFont="1" applyFill="1">
      <alignment/>
      <protection/>
    </xf>
    <xf numFmtId="0" fontId="21" fillId="33" borderId="0" xfId="52" applyFont="1" applyFill="1">
      <alignment/>
      <protection/>
    </xf>
    <xf numFmtId="0" fontId="77" fillId="33" borderId="0" xfId="52" applyFont="1" applyFill="1" applyBorder="1" applyAlignment="1" quotePrefix="1">
      <alignment horizontal="left"/>
      <protection/>
    </xf>
    <xf numFmtId="0" fontId="77" fillId="33" borderId="0" xfId="52" applyFont="1" applyFill="1" applyBorder="1" applyAlignment="1">
      <alignment/>
      <protection/>
    </xf>
    <xf numFmtId="0" fontId="78" fillId="33" borderId="0" xfId="52" applyFont="1" applyFill="1" applyBorder="1" applyAlignment="1">
      <alignment horizontal="center" vertical="center"/>
      <protection/>
    </xf>
    <xf numFmtId="0" fontId="69" fillId="33" borderId="0" xfId="52" applyFont="1" applyFill="1" applyBorder="1" applyAlignment="1">
      <alignment horizontal="left" vertical="top"/>
      <protection/>
    </xf>
    <xf numFmtId="0" fontId="79" fillId="33" borderId="0" xfId="52" applyFont="1" applyFill="1" applyBorder="1" applyAlignment="1" quotePrefix="1">
      <alignment/>
      <protection/>
    </xf>
    <xf numFmtId="0" fontId="79" fillId="33" borderId="0" xfId="52" applyFont="1" applyFill="1" applyBorder="1" applyAlignment="1">
      <alignment/>
      <protection/>
    </xf>
    <xf numFmtId="0" fontId="80" fillId="33" borderId="0" xfId="52" applyFont="1" applyFill="1" applyBorder="1" applyAlignment="1">
      <alignment vertical="center"/>
      <protection/>
    </xf>
    <xf numFmtId="0" fontId="70" fillId="33" borderId="0" xfId="52" applyFont="1" applyFill="1" applyBorder="1">
      <alignment/>
      <protection/>
    </xf>
    <xf numFmtId="0" fontId="77" fillId="33" borderId="0" xfId="52" applyFont="1" applyFill="1" applyBorder="1" applyAlignment="1" quotePrefix="1">
      <alignment/>
      <protection/>
    </xf>
    <xf numFmtId="0" fontId="78" fillId="33" borderId="0" xfId="52" applyFont="1" applyFill="1" applyBorder="1" applyAlignment="1">
      <alignment vertical="center"/>
      <protection/>
    </xf>
    <xf numFmtId="0" fontId="81" fillId="33" borderId="0" xfId="52" applyFont="1" applyFill="1" applyAlignment="1">
      <alignment vertical="center"/>
      <protection/>
    </xf>
    <xf numFmtId="0" fontId="82" fillId="33" borderId="0" xfId="52" applyFont="1" applyFill="1">
      <alignment/>
      <protection/>
    </xf>
    <xf numFmtId="0" fontId="69" fillId="33" borderId="0" xfId="52" applyFont="1" applyFill="1" applyAlignment="1">
      <alignment vertical="center"/>
      <protection/>
    </xf>
    <xf numFmtId="0" fontId="69" fillId="0" borderId="0" xfId="52" applyFont="1" applyAlignment="1">
      <alignment vertical="center"/>
      <protection/>
    </xf>
    <xf numFmtId="0" fontId="83" fillId="33" borderId="0" xfId="52" applyFont="1" applyFill="1" applyProtection="1">
      <alignment/>
      <protection/>
    </xf>
    <xf numFmtId="0" fontId="83" fillId="33" borderId="0" xfId="52" applyFont="1" applyFill="1" applyAlignment="1" applyProtection="1">
      <alignment horizontal="right"/>
      <protection/>
    </xf>
    <xf numFmtId="0" fontId="77" fillId="33" borderId="0" xfId="52" applyFont="1" applyFill="1" applyProtection="1">
      <alignment/>
      <protection/>
    </xf>
    <xf numFmtId="0" fontId="77" fillId="33" borderId="0" xfId="52" applyFont="1" applyFill="1" applyAlignment="1">
      <alignment horizontal="right"/>
      <protection/>
    </xf>
    <xf numFmtId="0" fontId="0" fillId="0" borderId="0" xfId="53">
      <alignment/>
      <protection/>
    </xf>
    <xf numFmtId="0" fontId="0" fillId="33" borderId="0" xfId="53" applyFont="1" applyFill="1">
      <alignment/>
      <protection/>
    </xf>
    <xf numFmtId="0" fontId="84" fillId="33" borderId="0" xfId="53" applyFont="1" applyFill="1">
      <alignment/>
      <protection/>
    </xf>
    <xf numFmtId="0" fontId="69" fillId="33" borderId="0" xfId="53" applyFont="1" applyFill="1">
      <alignment/>
      <protection/>
    </xf>
    <xf numFmtId="0" fontId="85" fillId="33" borderId="0" xfId="53" applyFont="1" applyFill="1">
      <alignment/>
      <protection/>
    </xf>
    <xf numFmtId="0" fontId="69" fillId="0" borderId="0" xfId="53" applyFont="1">
      <alignment/>
      <protection/>
    </xf>
    <xf numFmtId="0" fontId="86" fillId="33" borderId="0" xfId="53" applyFont="1" applyFill="1">
      <alignment/>
      <protection/>
    </xf>
    <xf numFmtId="0" fontId="87" fillId="33" borderId="0" xfId="53" applyFont="1" applyFill="1">
      <alignment/>
      <protection/>
    </xf>
    <xf numFmtId="0" fontId="0" fillId="0" borderId="0" xfId="53" applyFill="1">
      <alignment/>
      <protection/>
    </xf>
    <xf numFmtId="0" fontId="88" fillId="33" borderId="0" xfId="53" applyFont="1" applyFill="1">
      <alignment/>
      <protection/>
    </xf>
    <xf numFmtId="0" fontId="89" fillId="0" borderId="0" xfId="52" applyFont="1" applyFill="1" applyAlignment="1">
      <alignment horizontal="left"/>
      <protection/>
    </xf>
    <xf numFmtId="0" fontId="90" fillId="0" borderId="0" xfId="52" applyFont="1" applyFill="1" applyAlignment="1">
      <alignment horizontal="left"/>
      <protection/>
    </xf>
    <xf numFmtId="0" fontId="90" fillId="0" borderId="0" xfId="52" applyFont="1" applyFill="1" applyAlignment="1" quotePrefix="1">
      <alignment horizontal="left"/>
      <protection/>
    </xf>
    <xf numFmtId="0" fontId="89" fillId="0" borderId="0" xfId="52" applyFont="1" applyFill="1" applyAlignment="1">
      <alignment/>
      <protection/>
    </xf>
    <xf numFmtId="0" fontId="89" fillId="0" borderId="0" xfId="52" applyFont="1" applyFill="1">
      <alignment/>
      <protection/>
    </xf>
    <xf numFmtId="0" fontId="90" fillId="0" borderId="0" xfId="52" applyFont="1" applyFill="1">
      <alignment/>
      <protection/>
    </xf>
    <xf numFmtId="0" fontId="90" fillId="0" borderId="0" xfId="52" applyFont="1" applyFill="1" applyAlignment="1">
      <alignment/>
      <protection/>
    </xf>
    <xf numFmtId="0" fontId="10" fillId="33" borderId="0" xfId="53" applyFont="1" applyFill="1">
      <alignment/>
      <protection/>
    </xf>
    <xf numFmtId="0" fontId="13" fillId="0" borderId="0" xfId="52" applyFont="1">
      <alignment/>
      <protection/>
    </xf>
    <xf numFmtId="0" fontId="91" fillId="34" borderId="0" xfId="0" applyFont="1" applyFill="1" applyAlignment="1">
      <alignment/>
    </xf>
    <xf numFmtId="0" fontId="92" fillId="34" borderId="0" xfId="0" applyFont="1" applyFill="1" applyAlignment="1">
      <alignment/>
    </xf>
    <xf numFmtId="0" fontId="75" fillId="0" borderId="0" xfId="52" applyFont="1" applyFill="1" applyAlignment="1">
      <alignment/>
      <protection/>
    </xf>
    <xf numFmtId="0" fontId="69" fillId="33" borderId="0" xfId="53" applyFont="1" applyFill="1">
      <alignment/>
      <protection/>
    </xf>
    <xf numFmtId="0" fontId="93" fillId="33" borderId="0" xfId="52" applyFont="1" applyFill="1" applyAlignment="1">
      <alignment horizontal="left" vertical="center" wrapText="1"/>
      <protection/>
    </xf>
    <xf numFmtId="0" fontId="70" fillId="33" borderId="0" xfId="52" applyFont="1" applyFill="1" applyBorder="1" applyAlignment="1">
      <alignment horizontal="left" vertical="center"/>
      <protection/>
    </xf>
    <xf numFmtId="0" fontId="94" fillId="0" borderId="10" xfId="52" applyFont="1" applyFill="1" applyBorder="1" applyAlignment="1" applyProtection="1">
      <alignment horizontal="center" vertical="center"/>
      <protection/>
    </xf>
    <xf numFmtId="0" fontId="94" fillId="0" borderId="11" xfId="52" applyFont="1" applyFill="1" applyBorder="1" applyAlignment="1" applyProtection="1">
      <alignment horizontal="center" vertical="center"/>
      <protection/>
    </xf>
    <xf numFmtId="0" fontId="94" fillId="0" borderId="12" xfId="52" applyFont="1" applyFill="1" applyBorder="1" applyAlignment="1" applyProtection="1">
      <alignment horizontal="center" vertical="center"/>
      <protection/>
    </xf>
    <xf numFmtId="0" fontId="94" fillId="0" borderId="13" xfId="52" applyFont="1" applyFill="1" applyBorder="1" applyAlignment="1" applyProtection="1">
      <alignment horizontal="center" vertical="center"/>
      <protection/>
    </xf>
    <xf numFmtId="164" fontId="71" fillId="35" borderId="11" xfId="52" applyNumberFormat="1" applyFont="1" applyFill="1" applyBorder="1" applyAlignment="1" applyProtection="1">
      <alignment horizontal="center" vertical="center"/>
      <protection locked="0"/>
    </xf>
    <xf numFmtId="164" fontId="71" fillId="35" borderId="14" xfId="52" applyNumberFormat="1" applyFont="1" applyFill="1" applyBorder="1" applyAlignment="1" applyProtection="1">
      <alignment horizontal="center" vertical="center"/>
      <protection locked="0"/>
    </xf>
    <xf numFmtId="164" fontId="71" fillId="35" borderId="13" xfId="52" applyNumberFormat="1" applyFont="1" applyFill="1" applyBorder="1" applyAlignment="1" applyProtection="1">
      <alignment horizontal="center" vertical="center"/>
      <protection locked="0"/>
    </xf>
    <xf numFmtId="164" fontId="71" fillId="35" borderId="15" xfId="52" applyNumberFormat="1" applyFont="1" applyFill="1" applyBorder="1" applyAlignment="1" applyProtection="1">
      <alignment horizontal="center" vertical="center"/>
      <protection locked="0"/>
    </xf>
    <xf numFmtId="0" fontId="71" fillId="0" borderId="10" xfId="52" applyFont="1" applyFill="1" applyBorder="1" applyAlignment="1" applyProtection="1">
      <alignment horizontal="left" vertical="center"/>
      <protection/>
    </xf>
    <xf numFmtId="0" fontId="71" fillId="0" borderId="11" xfId="52" applyFont="1" applyFill="1" applyBorder="1" applyAlignment="1" applyProtection="1">
      <alignment horizontal="left" vertical="center"/>
      <protection/>
    </xf>
    <xf numFmtId="0" fontId="71" fillId="0" borderId="14" xfId="52" applyFont="1" applyFill="1" applyBorder="1" applyAlignment="1" applyProtection="1">
      <alignment horizontal="left" vertical="center"/>
      <protection/>
    </xf>
    <xf numFmtId="0" fontId="71" fillId="0" borderId="12" xfId="52" applyFont="1" applyFill="1" applyBorder="1" applyAlignment="1" applyProtection="1">
      <alignment horizontal="left" vertical="center"/>
      <protection/>
    </xf>
    <xf numFmtId="0" fontId="71" fillId="0" borderId="13" xfId="52" applyFont="1" applyFill="1" applyBorder="1" applyAlignment="1" applyProtection="1">
      <alignment horizontal="left" vertical="center"/>
      <protection/>
    </xf>
    <xf numFmtId="0" fontId="71" fillId="0" borderId="15" xfId="52" applyFont="1" applyFill="1" applyBorder="1" applyAlignment="1" applyProtection="1">
      <alignment horizontal="left" vertical="center"/>
      <protection/>
    </xf>
    <xf numFmtId="0" fontId="71" fillId="35" borderId="10" xfId="52" applyFont="1" applyFill="1" applyBorder="1" applyAlignment="1" applyProtection="1">
      <alignment horizontal="center" vertical="center"/>
      <protection locked="0"/>
    </xf>
    <xf numFmtId="0" fontId="71" fillId="35" borderId="11" xfId="52" applyFont="1" applyFill="1" applyBorder="1" applyAlignment="1" applyProtection="1">
      <alignment horizontal="center" vertical="center"/>
      <protection locked="0"/>
    </xf>
    <xf numFmtId="0" fontId="71" fillId="35" borderId="14" xfId="52" applyFont="1" applyFill="1" applyBorder="1" applyAlignment="1" applyProtection="1">
      <alignment horizontal="center" vertical="center"/>
      <protection locked="0"/>
    </xf>
    <xf numFmtId="0" fontId="71" fillId="35" borderId="12" xfId="52" applyFont="1" applyFill="1" applyBorder="1" applyAlignment="1" applyProtection="1">
      <alignment horizontal="center" vertical="center"/>
      <protection locked="0"/>
    </xf>
    <xf numFmtId="0" fontId="71" fillId="35" borderId="13" xfId="52" applyFont="1" applyFill="1" applyBorder="1" applyAlignment="1" applyProtection="1">
      <alignment horizontal="center" vertical="center"/>
      <protection locked="0"/>
    </xf>
    <xf numFmtId="0" fontId="71" fillId="35" borderId="15" xfId="52" applyFont="1" applyFill="1" applyBorder="1" applyAlignment="1" applyProtection="1">
      <alignment horizontal="center" vertical="center"/>
      <protection locked="0"/>
    </xf>
    <xf numFmtId="0" fontId="70" fillId="33" borderId="13" xfId="52" applyFont="1" applyFill="1" applyBorder="1" applyAlignment="1">
      <alignment horizontal="left"/>
      <protection/>
    </xf>
    <xf numFmtId="0" fontId="58" fillId="35" borderId="10" xfId="47" applyFill="1" applyBorder="1" applyAlignment="1" applyProtection="1">
      <alignment horizontal="center" vertical="center"/>
      <protection locked="0"/>
    </xf>
    <xf numFmtId="0" fontId="87" fillId="22" borderId="16" xfId="52" applyFont="1" applyFill="1" applyBorder="1" applyAlignment="1">
      <alignment horizontal="center"/>
      <protection/>
    </xf>
    <xf numFmtId="0" fontId="10" fillId="22" borderId="16" xfId="52" applyFont="1" applyFill="1" applyBorder="1" applyAlignment="1">
      <alignment horizontal="center"/>
      <protection/>
    </xf>
    <xf numFmtId="0" fontId="87" fillId="22" borderId="17" xfId="52" applyFont="1" applyFill="1" applyBorder="1" applyAlignment="1">
      <alignment horizontal="left"/>
      <protection/>
    </xf>
    <xf numFmtId="0" fontId="0" fillId="33" borderId="18" xfId="52" applyFont="1" applyFill="1" applyBorder="1" applyAlignment="1">
      <alignment horizontal="left" vertical="center"/>
      <protection/>
    </xf>
    <xf numFmtId="0" fontId="0" fillId="33" borderId="19" xfId="52" applyFont="1" applyFill="1" applyBorder="1" applyAlignment="1">
      <alignment horizontal="left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0" fontId="0" fillId="33" borderId="16" xfId="52" applyNumberFormat="1" applyFont="1" applyFill="1" applyBorder="1" applyAlignment="1">
      <alignment horizontal="center" vertical="center"/>
      <protection/>
    </xf>
    <xf numFmtId="0" fontId="0" fillId="33" borderId="20" xfId="52" applyNumberFormat="1" applyFont="1" applyFill="1" applyBorder="1" applyAlignment="1">
      <alignment horizontal="center" vertical="center"/>
      <protection/>
    </xf>
    <xf numFmtId="0" fontId="0" fillId="33" borderId="20" xfId="52" applyFont="1" applyFill="1" applyBorder="1" applyAlignment="1">
      <alignment horizontal="left" vertical="center"/>
      <protection/>
    </xf>
    <xf numFmtId="0" fontId="0" fillId="33" borderId="16" xfId="52" applyFont="1" applyFill="1" applyBorder="1" applyAlignment="1">
      <alignment horizontal="left" vertical="center"/>
      <protection/>
    </xf>
    <xf numFmtId="0" fontId="95" fillId="4" borderId="10" xfId="52" applyFont="1" applyFill="1" applyBorder="1" applyAlignment="1" quotePrefix="1">
      <alignment/>
      <protection/>
    </xf>
    <xf numFmtId="0" fontId="95" fillId="4" borderId="11" xfId="52" applyFont="1" applyFill="1" applyBorder="1" applyAlignment="1" quotePrefix="1">
      <alignment/>
      <protection/>
    </xf>
    <xf numFmtId="0" fontId="95" fillId="4" borderId="14" xfId="52" applyFont="1" applyFill="1" applyBorder="1" applyAlignment="1" quotePrefix="1">
      <alignment/>
      <protection/>
    </xf>
    <xf numFmtId="0" fontId="78" fillId="35" borderId="10" xfId="52" applyFont="1" applyFill="1" applyBorder="1" applyAlignment="1" applyProtection="1">
      <alignment horizontal="center" vertical="center"/>
      <protection locked="0"/>
    </xf>
    <xf numFmtId="0" fontId="78" fillId="35" borderId="14" xfId="52" applyFont="1" applyFill="1" applyBorder="1" applyAlignment="1" applyProtection="1">
      <alignment horizontal="center" vertical="center"/>
      <protection locked="0"/>
    </xf>
    <xf numFmtId="0" fontId="78" fillId="35" borderId="12" xfId="52" applyFont="1" applyFill="1" applyBorder="1" applyAlignment="1" applyProtection="1">
      <alignment horizontal="center" vertical="center"/>
      <protection locked="0"/>
    </xf>
    <xf numFmtId="0" fontId="78" fillId="35" borderId="15" xfId="52" applyFont="1" applyFill="1" applyBorder="1" applyAlignment="1" applyProtection="1">
      <alignment horizontal="center" vertical="center"/>
      <protection locked="0"/>
    </xf>
    <xf numFmtId="0" fontId="77" fillId="4" borderId="12" xfId="52" applyFont="1" applyFill="1" applyBorder="1" applyAlignment="1">
      <alignment/>
      <protection/>
    </xf>
    <xf numFmtId="0" fontId="77" fillId="4" borderId="13" xfId="52" applyFont="1" applyFill="1" applyBorder="1" applyAlignment="1">
      <alignment/>
      <protection/>
    </xf>
    <xf numFmtId="0" fontId="77" fillId="4" borderId="15" xfId="52" applyFont="1" applyFill="1" applyBorder="1" applyAlignment="1">
      <alignment/>
      <protection/>
    </xf>
    <xf numFmtId="0" fontId="69" fillId="35" borderId="10" xfId="52" applyFont="1" applyFill="1" applyBorder="1" applyAlignment="1" applyProtection="1">
      <alignment horizontal="left" vertical="top" wrapText="1"/>
      <protection locked="0"/>
    </xf>
    <xf numFmtId="0" fontId="69" fillId="35" borderId="11" xfId="52" applyFont="1" applyFill="1" applyBorder="1" applyAlignment="1" applyProtection="1">
      <alignment horizontal="left" vertical="top" wrapText="1"/>
      <protection locked="0"/>
    </xf>
    <xf numFmtId="0" fontId="69" fillId="35" borderId="14" xfId="52" applyFont="1" applyFill="1" applyBorder="1" applyAlignment="1" applyProtection="1">
      <alignment horizontal="left" vertical="top" wrapText="1"/>
      <protection locked="0"/>
    </xf>
    <xf numFmtId="0" fontId="69" fillId="35" borderId="21" xfId="52" applyFont="1" applyFill="1" applyBorder="1" applyAlignment="1" applyProtection="1">
      <alignment horizontal="left" vertical="top" wrapText="1"/>
      <protection locked="0"/>
    </xf>
    <xf numFmtId="0" fontId="69" fillId="35" borderId="0" xfId="52" applyFont="1" applyFill="1" applyBorder="1" applyAlignment="1" applyProtection="1">
      <alignment horizontal="left" vertical="top" wrapText="1"/>
      <protection locked="0"/>
    </xf>
    <xf numFmtId="0" fontId="69" fillId="35" borderId="22" xfId="52" applyFont="1" applyFill="1" applyBorder="1" applyAlignment="1" applyProtection="1">
      <alignment horizontal="left" vertical="top" wrapText="1"/>
      <protection locked="0"/>
    </xf>
    <xf numFmtId="0" fontId="69" fillId="35" borderId="12" xfId="52" applyFont="1" applyFill="1" applyBorder="1" applyAlignment="1" applyProtection="1">
      <alignment horizontal="left" vertical="top" wrapText="1"/>
      <protection locked="0"/>
    </xf>
    <xf numFmtId="0" fontId="69" fillId="35" borderId="13" xfId="52" applyFont="1" applyFill="1" applyBorder="1" applyAlignment="1" applyProtection="1">
      <alignment horizontal="left" vertical="top" wrapText="1"/>
      <protection locked="0"/>
    </xf>
    <xf numFmtId="0" fontId="69" fillId="35" borderId="15" xfId="52" applyFont="1" applyFill="1" applyBorder="1" applyAlignment="1" applyProtection="1">
      <alignment horizontal="left" vertical="top" wrapText="1"/>
      <protection locked="0"/>
    </xf>
    <xf numFmtId="0" fontId="95" fillId="4" borderId="10" xfId="52" applyFont="1" applyFill="1" applyBorder="1" applyAlignment="1" quotePrefix="1">
      <alignment horizontal="left"/>
      <protection/>
    </xf>
    <xf numFmtId="0" fontId="95" fillId="4" borderId="11" xfId="52" applyFont="1" applyFill="1" applyBorder="1" applyAlignment="1" quotePrefix="1">
      <alignment horizontal="left"/>
      <protection/>
    </xf>
    <xf numFmtId="0" fontId="95" fillId="4" borderId="14" xfId="52" applyFont="1" applyFill="1" applyBorder="1" applyAlignment="1" quotePrefix="1">
      <alignment horizontal="left"/>
      <protection/>
    </xf>
    <xf numFmtId="0" fontId="26" fillId="33" borderId="20" xfId="52" applyFont="1" applyFill="1" applyBorder="1" applyAlignment="1" applyProtection="1">
      <alignment horizontal="center" vertical="center"/>
      <protection/>
    </xf>
    <xf numFmtId="0" fontId="26" fillId="33" borderId="18" xfId="52" applyFont="1" applyFill="1" applyBorder="1" applyAlignment="1" applyProtection="1">
      <alignment horizontal="center" vertical="center"/>
      <protection/>
    </xf>
    <xf numFmtId="166" fontId="69" fillId="35" borderId="18" xfId="52" applyNumberFormat="1" applyFont="1" applyFill="1" applyBorder="1" applyAlignment="1" applyProtection="1">
      <alignment horizontal="center" vertical="center"/>
      <protection locked="0"/>
    </xf>
    <xf numFmtId="166" fontId="69" fillId="35" borderId="19" xfId="52" applyNumberFormat="1" applyFont="1" applyFill="1" applyBorder="1" applyAlignment="1" applyProtection="1">
      <alignment horizontal="center" vertical="center"/>
      <protection locked="0"/>
    </xf>
    <xf numFmtId="0" fontId="69" fillId="35" borderId="16" xfId="52" applyFont="1" applyFill="1" applyBorder="1" applyAlignment="1" applyProtection="1">
      <alignment horizontal="left" vertical="center"/>
      <protection locked="0"/>
    </xf>
    <xf numFmtId="0" fontId="69" fillId="35" borderId="16" xfId="52" applyFont="1" applyFill="1" applyBorder="1" applyAlignment="1" applyProtection="1">
      <alignment horizontal="center" vertical="center"/>
      <protection locked="0"/>
    </xf>
    <xf numFmtId="165" fontId="96" fillId="33" borderId="10" xfId="52" applyNumberFormat="1" applyFont="1" applyFill="1" applyBorder="1" applyAlignment="1">
      <alignment horizontal="center" vertical="center"/>
      <protection/>
    </xf>
    <xf numFmtId="165" fontId="96" fillId="33" borderId="11" xfId="52" applyNumberFormat="1" applyFont="1" applyFill="1" applyBorder="1" applyAlignment="1">
      <alignment horizontal="center" vertical="center"/>
      <protection/>
    </xf>
    <xf numFmtId="165" fontId="96" fillId="33" borderId="14" xfId="52" applyNumberFormat="1" applyFont="1" applyFill="1" applyBorder="1" applyAlignment="1">
      <alignment horizontal="center" vertical="center"/>
      <protection/>
    </xf>
    <xf numFmtId="165" fontId="96" fillId="33" borderId="12" xfId="52" applyNumberFormat="1" applyFont="1" applyFill="1" applyBorder="1" applyAlignment="1">
      <alignment horizontal="center" vertical="center"/>
      <protection/>
    </xf>
    <xf numFmtId="165" fontId="96" fillId="33" borderId="13" xfId="52" applyNumberFormat="1" applyFont="1" applyFill="1" applyBorder="1" applyAlignment="1">
      <alignment horizontal="center" vertical="center"/>
      <protection/>
    </xf>
    <xf numFmtId="165" fontId="96" fillId="33" borderId="15" xfId="52" applyNumberFormat="1" applyFont="1" applyFill="1" applyBorder="1" applyAlignment="1">
      <alignment horizontal="center" vertical="center"/>
      <protection/>
    </xf>
    <xf numFmtId="0" fontId="78" fillId="33" borderId="10" xfId="52" applyFont="1" applyFill="1" applyBorder="1" applyAlignment="1">
      <alignment horizontal="left" vertical="center"/>
      <protection/>
    </xf>
    <xf numFmtId="0" fontId="78" fillId="33" borderId="11" xfId="52" applyFont="1" applyFill="1" applyBorder="1" applyAlignment="1">
      <alignment horizontal="left" vertical="center"/>
      <protection/>
    </xf>
    <xf numFmtId="0" fontId="78" fillId="33" borderId="12" xfId="52" applyFont="1" applyFill="1" applyBorder="1" applyAlignment="1">
      <alignment horizontal="left" vertical="center"/>
      <protection/>
    </xf>
    <xf numFmtId="0" fontId="78" fillId="33" borderId="13" xfId="52" applyFont="1" applyFill="1" applyBorder="1" applyAlignment="1">
      <alignment horizontal="left" vertical="center"/>
      <protection/>
    </xf>
    <xf numFmtId="0" fontId="78" fillId="35" borderId="19" xfId="52" applyFont="1" applyFill="1" applyBorder="1" applyAlignment="1" applyProtection="1">
      <alignment horizontal="center" vertical="center"/>
      <protection locked="0"/>
    </xf>
    <xf numFmtId="0" fontId="78" fillId="35" borderId="16" xfId="52" applyFont="1" applyFill="1" applyBorder="1" applyAlignment="1" applyProtection="1">
      <alignment horizontal="center" vertical="center"/>
      <protection locked="0"/>
    </xf>
    <xf numFmtId="0" fontId="69" fillId="33" borderId="16" xfId="52" applyFont="1" applyFill="1" applyBorder="1" applyAlignment="1">
      <alignment horizontal="left" vertical="center"/>
      <protection/>
    </xf>
    <xf numFmtId="0" fontId="97" fillId="33" borderId="13" xfId="52" applyFont="1" applyFill="1" applyBorder="1" applyAlignment="1">
      <alignment horizontal="center"/>
      <protection/>
    </xf>
    <xf numFmtId="0" fontId="87" fillId="33" borderId="20" xfId="52" applyFont="1" applyFill="1" applyBorder="1" applyAlignment="1">
      <alignment horizontal="center" vertical="center"/>
      <protection/>
    </xf>
    <xf numFmtId="0" fontId="87" fillId="33" borderId="18" xfId="52" applyFont="1" applyFill="1" applyBorder="1" applyAlignment="1">
      <alignment horizontal="center" vertical="center"/>
      <protection/>
    </xf>
    <xf numFmtId="0" fontId="87" fillId="33" borderId="19" xfId="52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. 2" xfId="52"/>
    <cellStyle name="Stand.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3</xdr:row>
      <xdr:rowOff>171450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114300</xdr:colOff>
      <xdr:row>0</xdr:row>
      <xdr:rowOff>9525</xdr:rowOff>
    </xdr:from>
    <xdr:to>
      <xdr:col>55</xdr:col>
      <xdr:colOff>0</xdr:colOff>
      <xdr:row>4</xdr:row>
      <xdr:rowOff>28575</xdr:rowOff>
    </xdr:to>
    <xdr:pic>
      <xdr:nvPicPr>
        <xdr:cNvPr id="1" name="Grafik 1" descr="img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"/>
  <sheetViews>
    <sheetView tabSelected="1" zoomScalePageLayoutView="0" workbookViewId="0" topLeftCell="A1">
      <selection activeCell="B1" sqref="B1:AW4"/>
    </sheetView>
  </sheetViews>
  <sheetFormatPr defaultColWidth="11.00390625" defaultRowHeight="15.75"/>
  <cols>
    <col min="1" max="58" width="2.375" style="38" customWidth="1"/>
    <col min="59" max="16384" width="10.875" style="38" customWidth="1"/>
  </cols>
  <sheetData>
    <row r="1" spans="1:57" ht="15.7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.7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.7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.7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24">
      <c r="A5" s="39"/>
      <c r="B5" s="40" t="s">
        <v>139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 t="s">
        <v>140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8" ht="15.75">
      <c r="A6" s="39"/>
      <c r="B6" s="41" t="s">
        <v>141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 t="s">
        <v>142</v>
      </c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3"/>
    </row>
    <row r="7" spans="1:58" ht="15.75">
      <c r="A7" s="39"/>
      <c r="B7" s="41" t="s">
        <v>143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 t="s">
        <v>144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3"/>
    </row>
    <row r="8" spans="1:58" ht="15.75">
      <c r="A8" s="39"/>
      <c r="B8" s="41" t="s">
        <v>145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3"/>
    </row>
    <row r="9" spans="1:58" ht="15.75">
      <c r="A9" s="39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57" t="s">
        <v>158</v>
      </c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3"/>
    </row>
    <row r="10" spans="1:58" ht="15.75">
      <c r="A10" s="39"/>
      <c r="B10" s="41" t="s">
        <v>146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58" t="s">
        <v>159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3"/>
    </row>
    <row r="11" spans="1:58" ht="15.75">
      <c r="A11" s="39"/>
      <c r="B11" s="41" t="s">
        <v>147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58" t="s">
        <v>160</v>
      </c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3"/>
    </row>
    <row r="12" spans="1:58" ht="15.75">
      <c r="A12" s="39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58" t="s">
        <v>161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3"/>
    </row>
    <row r="13" spans="1:58" ht="15.75">
      <c r="A13" s="39"/>
      <c r="B13" s="41" t="s">
        <v>148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3"/>
    </row>
    <row r="14" spans="1:58" ht="15.75">
      <c r="A14" s="39"/>
      <c r="B14" s="41" t="s">
        <v>149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60" t="s">
        <v>165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3"/>
    </row>
    <row r="15" spans="1:58" ht="15.75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60" t="s">
        <v>163</v>
      </c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3"/>
    </row>
    <row r="16" spans="1:58" ht="15.75">
      <c r="A16" s="39"/>
      <c r="B16" s="44" t="s">
        <v>150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60" t="s">
        <v>164</v>
      </c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3"/>
    </row>
    <row r="17" spans="1:58" ht="15.75">
      <c r="A17" s="39"/>
      <c r="B17" s="41" t="s">
        <v>151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3"/>
    </row>
    <row r="18" spans="1:58" ht="15.75">
      <c r="A18" s="39"/>
      <c r="B18" s="41" t="s">
        <v>152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3"/>
    </row>
    <row r="19" spans="1:58" ht="15.75">
      <c r="A19" s="3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3"/>
    </row>
    <row r="20" spans="1:58" ht="15.75">
      <c r="A20" s="39"/>
      <c r="B20" s="41" t="s">
        <v>153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3"/>
    </row>
    <row r="21" spans="1:58" ht="15.75">
      <c r="A21" s="39"/>
      <c r="B21" s="41" t="s">
        <v>154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3"/>
    </row>
    <row r="22" spans="1:58" ht="15.75">
      <c r="A22" s="3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3"/>
    </row>
    <row r="23" spans="1:58" ht="15.75">
      <c r="A23" s="39"/>
      <c r="B23" s="41" t="s">
        <v>162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3"/>
    </row>
    <row r="24" spans="1:58" ht="15.75">
      <c r="A24" s="39"/>
      <c r="B24" s="4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3"/>
    </row>
    <row r="25" spans="1:58" ht="15.75">
      <c r="A25" s="39"/>
      <c r="B25" s="45" t="s">
        <v>155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3"/>
    </row>
    <row r="26" spans="1:58" ht="15.75">
      <c r="A26" s="39"/>
      <c r="B26" s="55" t="s">
        <v>157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3"/>
    </row>
    <row r="27" spans="1:58" ht="15.75">
      <c r="A27" s="39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3"/>
    </row>
    <row r="28" spans="1:58" ht="15.75">
      <c r="A28" s="39"/>
      <c r="B28" s="47" t="s">
        <v>156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3"/>
    </row>
    <row r="29" spans="1:58" ht="15.7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3"/>
    </row>
    <row r="30" spans="1:59" ht="15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</row>
  </sheetData>
  <sheetProtection password="D7D3" sheet="1" selectLockedCells="1"/>
  <mergeCells count="1">
    <mergeCell ref="B1:AW4"/>
  </mergeCells>
  <printOptions/>
  <pageMargins left="0.25" right="0.25" top="0.75" bottom="0.75" header="0.3" footer="0.3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9"/>
  <sheetViews>
    <sheetView zoomScale="111" zoomScaleNormal="111" zoomScalePageLayoutView="0" workbookViewId="0" topLeftCell="A1">
      <selection activeCell="AO6" sqref="AO6:AT7"/>
    </sheetView>
  </sheetViews>
  <sheetFormatPr defaultColWidth="11.00390625" defaultRowHeight="15.75"/>
  <cols>
    <col min="1" max="59" width="2.375" style="2" customWidth="1"/>
    <col min="60" max="16384" width="10.875" style="2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2" t="s">
        <v>0</v>
      </c>
      <c r="C5" s="62"/>
      <c r="D5" s="62"/>
      <c r="E5" s="62"/>
      <c r="F5" s="62"/>
      <c r="G5" s="62"/>
      <c r="H5" s="1"/>
      <c r="I5" s="62" t="s">
        <v>1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3"/>
      <c r="AO5" s="62" t="s">
        <v>2</v>
      </c>
      <c r="AP5" s="62"/>
      <c r="AQ5" s="62"/>
      <c r="AR5" s="62"/>
      <c r="AS5" s="62"/>
      <c r="AT5" s="62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63" t="s">
        <v>3</v>
      </c>
      <c r="C6" s="64"/>
      <c r="D6" s="67"/>
      <c r="E6" s="67"/>
      <c r="F6" s="67"/>
      <c r="G6" s="68"/>
      <c r="H6" s="1"/>
      <c r="I6" s="71">
        <f>IF(ISERROR(VLOOKUP(D6,B34:C97,2)),"",VLOOKUP(D6,B34:C97,2))</f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3"/>
      <c r="AN6" s="1"/>
      <c r="AO6" s="77"/>
      <c r="AP6" s="78"/>
      <c r="AQ6" s="78"/>
      <c r="AR6" s="78"/>
      <c r="AS6" s="78"/>
      <c r="AT6" s="79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>
      <c r="A7" s="1"/>
      <c r="B7" s="65"/>
      <c r="C7" s="66"/>
      <c r="D7" s="69"/>
      <c r="E7" s="69"/>
      <c r="F7" s="69"/>
      <c r="G7" s="70"/>
      <c r="H7" s="1"/>
      <c r="I7" s="74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  <c r="AN7" s="1"/>
      <c r="AO7" s="80"/>
      <c r="AP7" s="81"/>
      <c r="AQ7" s="81"/>
      <c r="AR7" s="81"/>
      <c r="AS7" s="81"/>
      <c r="AT7" s="82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83" t="s">
        <v>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4"/>
      <c r="AB9" s="83" t="s">
        <v>5</v>
      </c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1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5"/>
      <c r="AB10" s="84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>
      <c r="A11" s="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/>
      <c r="AA11" s="5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>
      <c r="A13" s="1"/>
      <c r="B13" s="6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>
      <c r="A15" s="1"/>
      <c r="B15" s="85" t="s">
        <v>7</v>
      </c>
      <c r="C15" s="85"/>
      <c r="D15" s="86" t="s">
        <v>8</v>
      </c>
      <c r="E15" s="86"/>
      <c r="F15" s="85" t="s">
        <v>9</v>
      </c>
      <c r="G15" s="85"/>
      <c r="H15" s="85"/>
      <c r="I15" s="87" t="s">
        <v>10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 t="s">
        <v>11</v>
      </c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8" customFormat="1" ht="19.5" customHeight="1">
      <c r="A16" s="7"/>
      <c r="B16" s="90">
        <v>1</v>
      </c>
      <c r="C16" s="90"/>
      <c r="D16" s="90">
        <f ca="1">INDIRECT("'Meldung ("&amp;$B16&amp;")'"&amp;$C$32&amp;"G57")</f>
      </c>
      <c r="E16" s="90"/>
      <c r="F16" s="91">
        <f ca="1">INDIRECT("'Meldung ("&amp;$B16&amp;")'"&amp;$C$32&amp;"G58")</f>
      </c>
      <c r="G16" s="91"/>
      <c r="H16" s="92"/>
      <c r="I16" s="93">
        <f ca="1">INDIRECT("'Meldung ("&amp;$B16&amp;")'"&amp;$C$32&amp;"G55")</f>
      </c>
      <c r="J16" s="88"/>
      <c r="K16" s="88"/>
      <c r="L16" s="89">
        <f ca="1">INDIRECT("'Meldung ("&amp;$B16&amp;")'"&amp;$C$32&amp;"X55")</f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>
        <f ca="1">INDIRECT("'Meldung ("&amp;$B16&amp;")'"&amp;$C$32&amp;"G56")</f>
      </c>
      <c r="AD16" s="88"/>
      <c r="AE16" s="88"/>
      <c r="AF16" s="88"/>
      <c r="AG16" s="88"/>
      <c r="AH16" s="88"/>
      <c r="AI16" s="88">
        <f ca="1">INDIRECT("'Meldung ("&amp;$B16&amp;")'"&amp;$C$32&amp;"X56")</f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9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8" customFormat="1" ht="19.5" customHeight="1">
      <c r="A17" s="7"/>
      <c r="B17" s="90">
        <v>2</v>
      </c>
      <c r="C17" s="90"/>
      <c r="D17" s="90">
        <f ca="1" t="shared" si="0" ref="D17:D25">INDIRECT("'Meldung ("&amp;$B17&amp;")'"&amp;$C$32&amp;"G57")</f>
      </c>
      <c r="E17" s="90"/>
      <c r="F17" s="91">
        <f ca="1" t="shared" si="1" ref="F17:F25">INDIRECT("'Meldung ("&amp;$B17&amp;")'"&amp;$C$32&amp;"G58")</f>
      </c>
      <c r="G17" s="91"/>
      <c r="H17" s="92"/>
      <c r="I17" s="93">
        <f ca="1" t="shared" si="2" ref="I17:I25">INDIRECT("'Meldung ("&amp;$B17&amp;")'"&amp;$C$32&amp;"G55")</f>
      </c>
      <c r="J17" s="88"/>
      <c r="K17" s="88"/>
      <c r="L17" s="89">
        <f ca="1" t="shared" si="3" ref="L17:L25">INDIRECT("'Meldung ("&amp;$B17&amp;")'"&amp;$C$32&amp;"X55")</f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>
        <f ca="1" t="shared" si="4" ref="AC17:AC25">INDIRECT("'Meldung ("&amp;$B17&amp;")'"&amp;$C$32&amp;"G56")</f>
      </c>
      <c r="AD17" s="88"/>
      <c r="AE17" s="88"/>
      <c r="AF17" s="88"/>
      <c r="AG17" s="88"/>
      <c r="AH17" s="88"/>
      <c r="AI17" s="88">
        <f ca="1" t="shared" si="5" ref="AI17:AI25">INDIRECT("'Meldung ("&amp;$B17&amp;")'"&amp;$C$32&amp;"X56")</f>
      </c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9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8" customFormat="1" ht="19.5" customHeight="1">
      <c r="A18" s="7"/>
      <c r="B18" s="90">
        <v>3</v>
      </c>
      <c r="C18" s="90"/>
      <c r="D18" s="90">
        <f ca="1" t="shared" si="0"/>
      </c>
      <c r="E18" s="90"/>
      <c r="F18" s="91">
        <f ca="1" t="shared" si="1"/>
      </c>
      <c r="G18" s="91"/>
      <c r="H18" s="92"/>
      <c r="I18" s="93">
        <f ca="1" t="shared" si="2"/>
      </c>
      <c r="J18" s="88"/>
      <c r="K18" s="88"/>
      <c r="L18" s="89">
        <f ca="1" t="shared" si="3"/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>
        <f ca="1" t="shared" si="4"/>
      </c>
      <c r="AD18" s="88"/>
      <c r="AE18" s="88"/>
      <c r="AF18" s="88"/>
      <c r="AG18" s="88"/>
      <c r="AH18" s="88"/>
      <c r="AI18" s="88">
        <f ca="1" t="shared" si="5"/>
      </c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9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8" customFormat="1" ht="19.5" customHeight="1">
      <c r="A19" s="7"/>
      <c r="B19" s="90">
        <v>4</v>
      </c>
      <c r="C19" s="90"/>
      <c r="D19" s="90">
        <f ca="1" t="shared" si="0"/>
      </c>
      <c r="E19" s="90"/>
      <c r="F19" s="91">
        <f ca="1" t="shared" si="1"/>
      </c>
      <c r="G19" s="91"/>
      <c r="H19" s="92"/>
      <c r="I19" s="93">
        <f ca="1" t="shared" si="2"/>
      </c>
      <c r="J19" s="88"/>
      <c r="K19" s="88"/>
      <c r="L19" s="89">
        <f ca="1" t="shared" si="3"/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>
        <f ca="1" t="shared" si="4"/>
      </c>
      <c r="AD19" s="88"/>
      <c r="AE19" s="88"/>
      <c r="AF19" s="88"/>
      <c r="AG19" s="88"/>
      <c r="AH19" s="88"/>
      <c r="AI19" s="88">
        <f ca="1" t="shared" si="5"/>
      </c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9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8" customFormat="1" ht="19.5" customHeight="1">
      <c r="A20" s="7"/>
      <c r="B20" s="90">
        <v>5</v>
      </c>
      <c r="C20" s="90"/>
      <c r="D20" s="90">
        <f ca="1" t="shared" si="0"/>
      </c>
      <c r="E20" s="90"/>
      <c r="F20" s="91">
        <f ca="1" t="shared" si="1"/>
      </c>
      <c r="G20" s="91"/>
      <c r="H20" s="92"/>
      <c r="I20" s="93">
        <f ca="1" t="shared" si="2"/>
      </c>
      <c r="J20" s="88"/>
      <c r="K20" s="88"/>
      <c r="L20" s="89">
        <f ca="1" t="shared" si="3"/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>
        <f ca="1" t="shared" si="4"/>
      </c>
      <c r="AD20" s="88"/>
      <c r="AE20" s="88"/>
      <c r="AF20" s="88"/>
      <c r="AG20" s="88"/>
      <c r="AH20" s="88"/>
      <c r="AI20" s="88">
        <f ca="1" t="shared" si="5"/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9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8" customFormat="1" ht="19.5" customHeight="1">
      <c r="A21" s="7"/>
      <c r="B21" s="90">
        <v>6</v>
      </c>
      <c r="C21" s="90"/>
      <c r="D21" s="90">
        <f ca="1" t="shared" si="0"/>
      </c>
      <c r="E21" s="90"/>
      <c r="F21" s="91">
        <f ca="1" t="shared" si="1"/>
      </c>
      <c r="G21" s="91"/>
      <c r="H21" s="92"/>
      <c r="I21" s="93">
        <f ca="1" t="shared" si="2"/>
      </c>
      <c r="J21" s="88"/>
      <c r="K21" s="88"/>
      <c r="L21" s="89">
        <f ca="1" t="shared" si="3"/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>
        <f ca="1" t="shared" si="4"/>
      </c>
      <c r="AD21" s="88"/>
      <c r="AE21" s="88"/>
      <c r="AF21" s="88"/>
      <c r="AG21" s="88"/>
      <c r="AH21" s="88"/>
      <c r="AI21" s="88">
        <f ca="1" t="shared" si="5"/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9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s="8" customFormat="1" ht="19.5" customHeight="1">
      <c r="A22" s="7"/>
      <c r="B22" s="90">
        <v>7</v>
      </c>
      <c r="C22" s="90"/>
      <c r="D22" s="90">
        <f ca="1" t="shared" si="0"/>
      </c>
      <c r="E22" s="90"/>
      <c r="F22" s="91">
        <f ca="1" t="shared" si="1"/>
      </c>
      <c r="G22" s="91"/>
      <c r="H22" s="92"/>
      <c r="I22" s="93">
        <f ca="1" t="shared" si="2"/>
      </c>
      <c r="J22" s="88"/>
      <c r="K22" s="88"/>
      <c r="L22" s="89">
        <f ca="1" t="shared" si="3"/>
      </c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>
        <f ca="1" t="shared" si="4"/>
      </c>
      <c r="AD22" s="88"/>
      <c r="AE22" s="88"/>
      <c r="AF22" s="88"/>
      <c r="AG22" s="88"/>
      <c r="AH22" s="88"/>
      <c r="AI22" s="88">
        <f ca="1" t="shared" si="5"/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8" customFormat="1" ht="19.5" customHeight="1">
      <c r="A23" s="7"/>
      <c r="B23" s="90">
        <v>8</v>
      </c>
      <c r="C23" s="90"/>
      <c r="D23" s="90">
        <f ca="1" t="shared" si="0"/>
      </c>
      <c r="E23" s="90"/>
      <c r="F23" s="91">
        <f ca="1" t="shared" si="1"/>
      </c>
      <c r="G23" s="91"/>
      <c r="H23" s="92"/>
      <c r="I23" s="93">
        <f ca="1" t="shared" si="2"/>
      </c>
      <c r="J23" s="88"/>
      <c r="K23" s="88"/>
      <c r="L23" s="89">
        <f ca="1" t="shared" si="3"/>
      </c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>
        <f ca="1" t="shared" si="4"/>
      </c>
      <c r="AD23" s="88"/>
      <c r="AE23" s="88"/>
      <c r="AF23" s="88"/>
      <c r="AG23" s="88"/>
      <c r="AH23" s="88"/>
      <c r="AI23" s="88">
        <f ca="1" t="shared" si="5"/>
      </c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8" customFormat="1" ht="19.5" customHeight="1">
      <c r="A24" s="7"/>
      <c r="B24" s="90">
        <v>9</v>
      </c>
      <c r="C24" s="90"/>
      <c r="D24" s="90">
        <f ca="1" t="shared" si="0"/>
      </c>
      <c r="E24" s="90"/>
      <c r="F24" s="91">
        <f ca="1" t="shared" si="1"/>
      </c>
      <c r="G24" s="91"/>
      <c r="H24" s="92"/>
      <c r="I24" s="93">
        <f ca="1" t="shared" si="2"/>
      </c>
      <c r="J24" s="88"/>
      <c r="K24" s="88"/>
      <c r="L24" s="89">
        <f ca="1" t="shared" si="3"/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>
        <f ca="1" t="shared" si="4"/>
      </c>
      <c r="AD24" s="88"/>
      <c r="AE24" s="88"/>
      <c r="AF24" s="88"/>
      <c r="AG24" s="88"/>
      <c r="AH24" s="88"/>
      <c r="AI24" s="88">
        <f ca="1" t="shared" si="5"/>
      </c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8" customFormat="1" ht="19.5" customHeight="1">
      <c r="A25" s="7"/>
      <c r="B25" s="90">
        <v>10</v>
      </c>
      <c r="C25" s="90"/>
      <c r="D25" s="90">
        <f ca="1" t="shared" si="0"/>
      </c>
      <c r="E25" s="90"/>
      <c r="F25" s="91">
        <f ca="1" t="shared" si="1"/>
      </c>
      <c r="G25" s="91"/>
      <c r="H25" s="92"/>
      <c r="I25" s="93">
        <f ca="1" t="shared" si="2"/>
      </c>
      <c r="J25" s="88"/>
      <c r="K25" s="88"/>
      <c r="L25" s="89">
        <f ca="1" t="shared" si="3"/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>
        <f ca="1" t="shared" si="4"/>
      </c>
      <c r="AD25" s="88"/>
      <c r="AE25" s="88"/>
      <c r="AF25" s="88"/>
      <c r="AG25" s="88"/>
      <c r="AH25" s="88"/>
      <c r="AI25" s="88">
        <f ca="1" t="shared" si="5"/>
      </c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>
      <c r="A27" s="1"/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"/>
    </row>
    <row r="28" spans="1:57" ht="1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"/>
    </row>
    <row r="29" spans="1:57" ht="15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"/>
    </row>
    <row r="30" spans="1:58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1"/>
      <c r="BF30" s="13"/>
    </row>
    <row r="31" spans="1:60" ht="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1"/>
      <c r="BF31" s="13"/>
      <c r="BG31" s="13"/>
      <c r="BH31" s="13"/>
    </row>
    <row r="32" spans="1:60" ht="15">
      <c r="A32" s="11"/>
      <c r="B32" s="12"/>
      <c r="C32" s="14" t="str">
        <f>MID(ADDRESS(1,1,1,1,"Meldung_1"),10,1)</f>
        <v>!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1"/>
      <c r="BF32" s="13"/>
      <c r="BG32" s="13"/>
      <c r="BH32" s="13"/>
    </row>
    <row r="33" spans="1:60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1"/>
      <c r="BF33" s="13"/>
      <c r="BG33" s="13"/>
      <c r="BH33" s="13"/>
    </row>
    <row r="34" spans="1:60" ht="15">
      <c r="A34" s="11"/>
      <c r="B34" s="14">
        <v>1</v>
      </c>
      <c r="C34" s="14" t="s">
        <v>12</v>
      </c>
      <c r="D34" s="14"/>
      <c r="E34" s="14"/>
      <c r="F34" s="14"/>
      <c r="G34" s="14"/>
      <c r="H34" s="14"/>
      <c r="I34" s="14"/>
      <c r="J34" s="14"/>
      <c r="K34" s="14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1"/>
      <c r="BF34" s="13"/>
      <c r="BG34" s="13"/>
      <c r="BH34" s="13"/>
    </row>
    <row r="35" spans="1:58" ht="13.5">
      <c r="A35" s="13"/>
      <c r="B35" s="15">
        <v>2</v>
      </c>
      <c r="C35" s="15" t="s">
        <v>13</v>
      </c>
      <c r="D35" s="15"/>
      <c r="E35" s="15"/>
      <c r="F35" s="15"/>
      <c r="G35" s="15"/>
      <c r="H35" s="15"/>
      <c r="I35" s="15"/>
      <c r="J35" s="15"/>
      <c r="K35" s="15"/>
      <c r="L35" s="15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2:12" ht="13.5">
      <c r="B36" s="16">
        <v>3</v>
      </c>
      <c r="C36" s="16" t="s">
        <v>14</v>
      </c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3.5">
      <c r="B37" s="16">
        <v>4</v>
      </c>
      <c r="C37" s="16" t="s">
        <v>15</v>
      </c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3.5">
      <c r="B38" s="16">
        <v>5</v>
      </c>
      <c r="C38" s="16" t="s">
        <v>16</v>
      </c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3.5">
      <c r="B39" s="16">
        <v>6</v>
      </c>
      <c r="C39" s="16" t="s">
        <v>17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2:12" ht="13.5">
      <c r="B40" s="16">
        <v>7</v>
      </c>
      <c r="C40" s="16" t="s">
        <v>18</v>
      </c>
      <c r="D40" s="16"/>
      <c r="E40" s="16"/>
      <c r="F40" s="16"/>
      <c r="G40" s="16"/>
      <c r="H40" s="16"/>
      <c r="I40" s="16"/>
      <c r="J40" s="16"/>
      <c r="K40" s="16"/>
      <c r="L40" s="16"/>
    </row>
    <row r="41" spans="2:12" ht="13.5">
      <c r="B41" s="16">
        <v>8</v>
      </c>
      <c r="C41" s="16" t="s">
        <v>19</v>
      </c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>
        <v>9</v>
      </c>
      <c r="C42" s="16" t="s">
        <v>20</v>
      </c>
      <c r="D42" s="16"/>
      <c r="E42" s="16"/>
      <c r="F42" s="16"/>
      <c r="G42" s="16"/>
      <c r="H42" s="16"/>
      <c r="I42" s="16"/>
      <c r="J42" s="16"/>
      <c r="K42" s="16"/>
      <c r="L42" s="16"/>
    </row>
    <row r="43" spans="2:12" ht="13.5">
      <c r="B43" s="16">
        <v>11</v>
      </c>
      <c r="C43" s="16" t="s">
        <v>21</v>
      </c>
      <c r="D43" s="16"/>
      <c r="E43" s="16"/>
      <c r="F43" s="16"/>
      <c r="G43" s="16"/>
      <c r="H43" s="16"/>
      <c r="I43" s="16"/>
      <c r="J43" s="16"/>
      <c r="K43" s="16"/>
      <c r="L43" s="16"/>
    </row>
    <row r="44" spans="2:12" ht="13.5">
      <c r="B44" s="16">
        <v>12</v>
      </c>
      <c r="C44" s="16" t="s">
        <v>22</v>
      </c>
      <c r="D44" s="16"/>
      <c r="E44" s="16"/>
      <c r="F44" s="16"/>
      <c r="G44" s="16"/>
      <c r="H44" s="16"/>
      <c r="I44" s="16"/>
      <c r="J44" s="16"/>
      <c r="K44" s="16"/>
      <c r="L44" s="16"/>
    </row>
    <row r="45" spans="2:12" ht="13.5">
      <c r="B45" s="16">
        <v>13</v>
      </c>
      <c r="C45" s="16" t="s">
        <v>23</v>
      </c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3.5">
      <c r="B46" s="16">
        <v>14</v>
      </c>
      <c r="C46" s="16" t="s">
        <v>24</v>
      </c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3.5">
      <c r="B47" s="16">
        <v>15</v>
      </c>
      <c r="C47" s="16" t="s">
        <v>25</v>
      </c>
      <c r="D47" s="16"/>
      <c r="E47" s="16"/>
      <c r="F47" s="16"/>
      <c r="G47" s="16"/>
      <c r="H47" s="16"/>
      <c r="I47" s="16"/>
      <c r="J47" s="16"/>
      <c r="K47" s="16"/>
      <c r="L47" s="16"/>
    </row>
    <row r="48" spans="2:12" ht="13.5">
      <c r="B48" s="16">
        <v>16</v>
      </c>
      <c r="C48" s="16" t="s">
        <v>26</v>
      </c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3.5">
      <c r="B49" s="16">
        <v>17</v>
      </c>
      <c r="C49" s="16" t="s">
        <v>27</v>
      </c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3.5">
      <c r="B50" s="16">
        <v>18</v>
      </c>
      <c r="C50" s="16" t="s">
        <v>28</v>
      </c>
      <c r="D50" s="16"/>
      <c r="E50" s="16"/>
      <c r="F50" s="16"/>
      <c r="G50" s="16"/>
      <c r="H50" s="16"/>
      <c r="I50" s="16"/>
      <c r="J50" s="16"/>
      <c r="K50" s="16"/>
      <c r="L50" s="16"/>
    </row>
    <row r="51" spans="2:12" ht="13.5">
      <c r="B51" s="16">
        <v>19</v>
      </c>
      <c r="C51" s="16" t="s">
        <v>29</v>
      </c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3.5">
      <c r="B52" s="16">
        <v>20</v>
      </c>
      <c r="C52" s="16" t="s">
        <v>30</v>
      </c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3.5">
      <c r="B53" s="16">
        <v>21</v>
      </c>
      <c r="C53" s="16" t="s">
        <v>31</v>
      </c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3.5">
      <c r="B54" s="16">
        <v>22</v>
      </c>
      <c r="C54" s="16" t="s">
        <v>32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>
        <v>23</v>
      </c>
      <c r="C55" s="16" t="s">
        <v>33</v>
      </c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3.5">
      <c r="B56" s="16">
        <v>24</v>
      </c>
      <c r="C56" s="16" t="s">
        <v>34</v>
      </c>
      <c r="D56" s="16"/>
      <c r="E56" s="16"/>
      <c r="F56" s="16"/>
      <c r="G56" s="16"/>
      <c r="H56" s="16"/>
      <c r="I56" s="16"/>
      <c r="J56" s="16"/>
      <c r="K56" s="16"/>
      <c r="L56" s="16"/>
    </row>
    <row r="57" spans="2:12" ht="13.5">
      <c r="B57" s="16">
        <v>25</v>
      </c>
      <c r="C57" s="16" t="s">
        <v>35</v>
      </c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13.5">
      <c r="B58" s="16">
        <v>26</v>
      </c>
      <c r="C58" s="16" t="s">
        <v>36</v>
      </c>
      <c r="D58" s="16"/>
      <c r="E58" s="16"/>
      <c r="F58" s="16"/>
      <c r="G58" s="16"/>
      <c r="H58" s="16"/>
      <c r="I58" s="16"/>
      <c r="J58" s="16"/>
      <c r="K58" s="16"/>
      <c r="L58" s="16"/>
    </row>
    <row r="59" spans="2:12" ht="13.5">
      <c r="B59" s="16">
        <v>27</v>
      </c>
      <c r="C59" s="16" t="s">
        <v>37</v>
      </c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3.5">
      <c r="B60" s="16">
        <v>28</v>
      </c>
      <c r="C60" s="16" t="s">
        <v>38</v>
      </c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3.5">
      <c r="B61" s="16">
        <v>30</v>
      </c>
      <c r="C61" s="16" t="s">
        <v>39</v>
      </c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13.5">
      <c r="B62" s="16">
        <v>32</v>
      </c>
      <c r="C62" s="16" t="s">
        <v>40</v>
      </c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13.5">
      <c r="B63" s="16">
        <v>33</v>
      </c>
      <c r="C63" s="16" t="s">
        <v>41</v>
      </c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3.5">
      <c r="B64" s="16">
        <v>34</v>
      </c>
      <c r="C64" s="16" t="s">
        <v>42</v>
      </c>
      <c r="D64" s="16"/>
      <c r="E64" s="16"/>
      <c r="F64" s="16"/>
      <c r="G64" s="16"/>
      <c r="H64" s="16"/>
      <c r="I64" s="16"/>
      <c r="J64" s="16"/>
      <c r="K64" s="16"/>
      <c r="L64" s="16"/>
    </row>
    <row r="65" spans="2:12" ht="13.5">
      <c r="B65" s="16">
        <v>35</v>
      </c>
      <c r="C65" s="16" t="s">
        <v>43</v>
      </c>
      <c r="D65" s="16"/>
      <c r="E65" s="16"/>
      <c r="F65" s="16"/>
      <c r="G65" s="16"/>
      <c r="H65" s="16"/>
      <c r="I65" s="16"/>
      <c r="J65" s="16"/>
      <c r="K65" s="16"/>
      <c r="L65" s="16"/>
    </row>
    <row r="66" spans="2:12" ht="13.5">
      <c r="B66" s="16">
        <v>36</v>
      </c>
      <c r="C66" s="16" t="s">
        <v>44</v>
      </c>
      <c r="D66" s="16"/>
      <c r="E66" s="16"/>
      <c r="F66" s="16"/>
      <c r="G66" s="16"/>
      <c r="H66" s="16"/>
      <c r="I66" s="16"/>
      <c r="J66" s="16"/>
      <c r="K66" s="16"/>
      <c r="L66" s="16"/>
    </row>
    <row r="67" spans="2:12" ht="13.5">
      <c r="B67" s="16">
        <v>38</v>
      </c>
      <c r="C67" s="16" t="s">
        <v>45</v>
      </c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6">
        <v>39</v>
      </c>
      <c r="C68" s="16" t="s">
        <v>46</v>
      </c>
      <c r="D68" s="16"/>
      <c r="E68" s="16"/>
      <c r="F68" s="16"/>
      <c r="G68" s="16"/>
      <c r="H68" s="16"/>
      <c r="I68" s="16"/>
      <c r="J68" s="16"/>
      <c r="K68" s="16"/>
      <c r="L68" s="16"/>
    </row>
    <row r="69" spans="2:12" ht="13.5">
      <c r="B69" s="16">
        <v>41</v>
      </c>
      <c r="C69" s="16" t="s">
        <v>47</v>
      </c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3.5">
      <c r="B70" s="16">
        <v>42</v>
      </c>
      <c r="C70" s="16" t="s">
        <v>48</v>
      </c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3.5">
      <c r="B71" s="16">
        <v>43</v>
      </c>
      <c r="C71" s="16" t="s">
        <v>49</v>
      </c>
      <c r="D71" s="16"/>
      <c r="E71" s="16"/>
      <c r="F71" s="16"/>
      <c r="G71" s="16"/>
      <c r="H71" s="16"/>
      <c r="I71" s="16"/>
      <c r="J71" s="16"/>
      <c r="K71" s="16"/>
      <c r="L71" s="16"/>
    </row>
    <row r="72" spans="2:12" ht="13.5">
      <c r="B72" s="16">
        <v>44</v>
      </c>
      <c r="C72" s="16" t="s">
        <v>50</v>
      </c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3.5">
      <c r="B73" s="16">
        <v>45</v>
      </c>
      <c r="C73" s="16" t="s">
        <v>51</v>
      </c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3.5">
      <c r="B74" s="16">
        <v>46</v>
      </c>
      <c r="C74" s="16" t="s">
        <v>52</v>
      </c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3.5">
      <c r="B75" s="16">
        <v>47</v>
      </c>
      <c r="C75" s="16" t="s">
        <v>53</v>
      </c>
      <c r="D75" s="16"/>
      <c r="E75" s="16"/>
      <c r="F75" s="16"/>
      <c r="G75" s="16"/>
      <c r="H75" s="16"/>
      <c r="I75" s="16"/>
      <c r="J75" s="16"/>
      <c r="K75" s="16"/>
      <c r="L75" s="16"/>
    </row>
    <row r="76" spans="2:12" ht="13.5">
      <c r="B76" s="16">
        <v>48</v>
      </c>
      <c r="C76" s="16" t="s">
        <v>54</v>
      </c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3.5">
      <c r="B77" s="16">
        <v>49</v>
      </c>
      <c r="C77" s="16" t="s">
        <v>55</v>
      </c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3.5">
      <c r="B78" s="16">
        <v>50</v>
      </c>
      <c r="C78" s="16" t="s">
        <v>56</v>
      </c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13.5">
      <c r="B79" s="16">
        <v>52</v>
      </c>
      <c r="C79" s="16" t="s">
        <v>57</v>
      </c>
      <c r="D79" s="16"/>
      <c r="E79" s="16"/>
      <c r="F79" s="16"/>
      <c r="G79" s="16"/>
      <c r="H79" s="16"/>
      <c r="I79" s="16"/>
      <c r="J79" s="16"/>
      <c r="K79" s="16"/>
      <c r="L79" s="16"/>
    </row>
    <row r="80" spans="2:12" ht="13.5">
      <c r="B80" s="16">
        <v>53</v>
      </c>
      <c r="C80" s="16" t="s">
        <v>58</v>
      </c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13.5">
      <c r="B81" s="16">
        <v>54</v>
      </c>
      <c r="C81" s="16" t="s">
        <v>59</v>
      </c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3.5">
      <c r="B82" s="16">
        <v>56</v>
      </c>
      <c r="C82" s="16" t="s">
        <v>60</v>
      </c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3.5">
      <c r="B83" s="16">
        <v>57</v>
      </c>
      <c r="C83" s="16" t="s">
        <v>61</v>
      </c>
      <c r="D83" s="16"/>
      <c r="E83" s="16"/>
      <c r="F83" s="16"/>
      <c r="G83" s="16"/>
      <c r="H83" s="16"/>
      <c r="I83" s="16"/>
      <c r="J83" s="16"/>
      <c r="K83" s="16"/>
      <c r="L83" s="16"/>
    </row>
    <row r="84" spans="2:12" ht="13.5">
      <c r="B84" s="16">
        <v>58</v>
      </c>
      <c r="C84" s="16" t="s">
        <v>62</v>
      </c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3.5">
      <c r="B85" s="16">
        <v>59</v>
      </c>
      <c r="C85" s="16" t="s">
        <v>63</v>
      </c>
      <c r="D85" s="16"/>
      <c r="E85" s="16"/>
      <c r="F85" s="16"/>
      <c r="G85" s="16"/>
      <c r="H85" s="16"/>
      <c r="I85" s="16"/>
      <c r="J85" s="16"/>
      <c r="K85" s="16"/>
      <c r="L85" s="16"/>
    </row>
    <row r="86" spans="2:12" ht="13.5">
      <c r="B86" s="16">
        <v>60</v>
      </c>
      <c r="C86" s="16" t="s">
        <v>64</v>
      </c>
      <c r="D86" s="16"/>
      <c r="E86" s="16"/>
      <c r="F86" s="16"/>
      <c r="G86" s="16"/>
      <c r="H86" s="16"/>
      <c r="I86" s="16"/>
      <c r="J86" s="16"/>
      <c r="K86" s="16"/>
      <c r="L86" s="16"/>
    </row>
    <row r="87" spans="2:12" ht="13.5">
      <c r="B87" s="16">
        <v>61</v>
      </c>
      <c r="C87" s="16" t="s">
        <v>65</v>
      </c>
      <c r="D87" s="16"/>
      <c r="E87" s="16"/>
      <c r="F87" s="16"/>
      <c r="G87" s="16"/>
      <c r="H87" s="16"/>
      <c r="I87" s="16"/>
      <c r="J87" s="16"/>
      <c r="K87" s="16"/>
      <c r="L87" s="16"/>
    </row>
    <row r="88" spans="2:12" ht="13.5">
      <c r="B88" s="16">
        <v>62</v>
      </c>
      <c r="C88" s="16" t="s">
        <v>66</v>
      </c>
      <c r="D88" s="16"/>
      <c r="E88" s="16"/>
      <c r="F88" s="16"/>
      <c r="G88" s="16"/>
      <c r="H88" s="16"/>
      <c r="I88" s="16"/>
      <c r="J88" s="16"/>
      <c r="K88" s="16"/>
      <c r="L88" s="16"/>
    </row>
    <row r="89" spans="2:12" ht="13.5">
      <c r="B89" s="16">
        <v>63</v>
      </c>
      <c r="C89" s="16" t="s">
        <v>67</v>
      </c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13.5">
      <c r="B90" s="16">
        <v>64</v>
      </c>
      <c r="C90" s="16" t="s">
        <v>68</v>
      </c>
      <c r="D90" s="16"/>
      <c r="E90" s="16"/>
      <c r="F90" s="16"/>
      <c r="G90" s="16"/>
      <c r="H90" s="16"/>
      <c r="I90" s="16"/>
      <c r="J90" s="16"/>
      <c r="K90" s="16"/>
      <c r="L90" s="16"/>
    </row>
    <row r="91" spans="2:12" ht="13.5">
      <c r="B91" s="16">
        <v>65</v>
      </c>
      <c r="C91" s="16" t="s">
        <v>69</v>
      </c>
      <c r="D91" s="16"/>
      <c r="E91" s="16"/>
      <c r="F91" s="16"/>
      <c r="G91" s="16"/>
      <c r="H91" s="16"/>
      <c r="I91" s="16"/>
      <c r="J91" s="16"/>
      <c r="K91" s="16"/>
      <c r="L91" s="16"/>
    </row>
    <row r="92" spans="2:12" ht="13.5">
      <c r="B92" s="16">
        <v>66</v>
      </c>
      <c r="C92" s="16" t="s">
        <v>70</v>
      </c>
      <c r="D92" s="16"/>
      <c r="E92" s="16"/>
      <c r="F92" s="16"/>
      <c r="G92" s="16"/>
      <c r="H92" s="16"/>
      <c r="I92" s="16"/>
      <c r="J92" s="16"/>
      <c r="K92" s="16"/>
      <c r="L92" s="16"/>
    </row>
    <row r="93" spans="2:12" ht="13.5">
      <c r="B93" s="16">
        <v>67</v>
      </c>
      <c r="C93" s="16" t="s">
        <v>71</v>
      </c>
      <c r="D93" s="16"/>
      <c r="E93" s="16"/>
      <c r="F93" s="16"/>
      <c r="G93" s="16"/>
      <c r="H93" s="16"/>
      <c r="I93" s="16"/>
      <c r="J93" s="16"/>
      <c r="K93" s="16"/>
      <c r="L93" s="16"/>
    </row>
    <row r="94" spans="2:12" ht="13.5">
      <c r="B94" s="16">
        <v>68</v>
      </c>
      <c r="C94" s="16" t="s">
        <v>72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ht="13.5">
      <c r="B95" s="16">
        <v>69</v>
      </c>
      <c r="C95" s="16" t="s">
        <v>73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ht="13.5">
      <c r="B96" s="16">
        <v>71</v>
      </c>
      <c r="C96" s="16" t="s">
        <v>74</v>
      </c>
      <c r="D96" s="16"/>
      <c r="E96" s="16"/>
      <c r="F96" s="16"/>
      <c r="G96" s="16"/>
      <c r="H96" s="16"/>
      <c r="I96" s="16"/>
      <c r="J96" s="16"/>
      <c r="K96" s="16"/>
      <c r="L96" s="16"/>
    </row>
    <row r="97" spans="2:12" ht="13.5">
      <c r="B97" s="16">
        <v>72</v>
      </c>
      <c r="C97" s="16" t="s">
        <v>75</v>
      </c>
      <c r="D97" s="16"/>
      <c r="E97" s="16"/>
      <c r="F97" s="16"/>
      <c r="G97" s="16"/>
      <c r="H97" s="16"/>
      <c r="I97" s="16"/>
      <c r="J97" s="16"/>
      <c r="K97" s="16"/>
      <c r="L97" s="16"/>
    </row>
    <row r="98" spans="2:12" ht="13.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 ht="13.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sheetProtection password="D7D3" sheet="1" objects="1" scenarios="1" selectLockedCells="1"/>
  <mergeCells count="87">
    <mergeCell ref="AI24:AT24"/>
    <mergeCell ref="B25:C25"/>
    <mergeCell ref="D25:E25"/>
    <mergeCell ref="F25:H25"/>
    <mergeCell ref="I25:K25"/>
    <mergeCell ref="L25:AB25"/>
    <mergeCell ref="AC25:AH25"/>
    <mergeCell ref="AI25:AT25"/>
    <mergeCell ref="B24:C24"/>
    <mergeCell ref="D24:E24"/>
    <mergeCell ref="F24:H24"/>
    <mergeCell ref="I24:K24"/>
    <mergeCell ref="L24:AB24"/>
    <mergeCell ref="AC24:AH24"/>
    <mergeCell ref="AI22:AT22"/>
    <mergeCell ref="B23:C23"/>
    <mergeCell ref="D23:E23"/>
    <mergeCell ref="F23:H23"/>
    <mergeCell ref="I23:K23"/>
    <mergeCell ref="L23:AB23"/>
    <mergeCell ref="AC23:AH23"/>
    <mergeCell ref="AI23:AT23"/>
    <mergeCell ref="B22:C22"/>
    <mergeCell ref="D22:E22"/>
    <mergeCell ref="F22:H22"/>
    <mergeCell ref="I22:K22"/>
    <mergeCell ref="L22:AB22"/>
    <mergeCell ref="AC22:AH22"/>
    <mergeCell ref="AI20:AT20"/>
    <mergeCell ref="B21:C21"/>
    <mergeCell ref="D21:E21"/>
    <mergeCell ref="F21:H21"/>
    <mergeCell ref="I21:K21"/>
    <mergeCell ref="L21:AB21"/>
    <mergeCell ref="AC21:AH21"/>
    <mergeCell ref="AI21:AT21"/>
    <mergeCell ref="B20:C20"/>
    <mergeCell ref="D20:E20"/>
    <mergeCell ref="F20:H20"/>
    <mergeCell ref="I20:K20"/>
    <mergeCell ref="L20:AB20"/>
    <mergeCell ref="AC20:AH20"/>
    <mergeCell ref="AI18:AT18"/>
    <mergeCell ref="B19:C19"/>
    <mergeCell ref="D19:E19"/>
    <mergeCell ref="F19:H19"/>
    <mergeCell ref="I19:K19"/>
    <mergeCell ref="L19:AB19"/>
    <mergeCell ref="AC19:AH19"/>
    <mergeCell ref="AI19:AT19"/>
    <mergeCell ref="B18:C18"/>
    <mergeCell ref="D18:E18"/>
    <mergeCell ref="F18:H18"/>
    <mergeCell ref="I18:K18"/>
    <mergeCell ref="L18:AB18"/>
    <mergeCell ref="AC18:AH18"/>
    <mergeCell ref="AI16:AT16"/>
    <mergeCell ref="B17:C17"/>
    <mergeCell ref="D17:E17"/>
    <mergeCell ref="F17:H17"/>
    <mergeCell ref="I17:K17"/>
    <mergeCell ref="L17:AB17"/>
    <mergeCell ref="AC17:AH17"/>
    <mergeCell ref="AI17:AT17"/>
    <mergeCell ref="B16:C16"/>
    <mergeCell ref="D16:E16"/>
    <mergeCell ref="F16:H16"/>
    <mergeCell ref="I16:K16"/>
    <mergeCell ref="L16:AB16"/>
    <mergeCell ref="AC16:AH16"/>
    <mergeCell ref="B9:Z9"/>
    <mergeCell ref="AB9:AT9"/>
    <mergeCell ref="B10:Z11"/>
    <mergeCell ref="AB10:AT11"/>
    <mergeCell ref="B15:C15"/>
    <mergeCell ref="D15:E15"/>
    <mergeCell ref="F15:H15"/>
    <mergeCell ref="I15:AB15"/>
    <mergeCell ref="AC15:AT15"/>
    <mergeCell ref="B1:AW4"/>
    <mergeCell ref="B5:G5"/>
    <mergeCell ref="I5:AM5"/>
    <mergeCell ref="AO5:AT5"/>
    <mergeCell ref="B6:C7"/>
    <mergeCell ref="D6:G7"/>
    <mergeCell ref="I6:AM7"/>
    <mergeCell ref="AO6:AT7"/>
  </mergeCells>
  <printOptions/>
  <pageMargins left="0.25" right="0.25" top="0.75" bottom="0.75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J6" sqref="J6:K7"/>
    </sheetView>
  </sheetViews>
  <sheetFormatPr defaultColWidth="11.00390625" defaultRowHeight="15.75"/>
  <cols>
    <col min="1" max="58" width="2.375" style="17" customWidth="1"/>
    <col min="59" max="16384" width="10.875" style="17" customWidth="1"/>
  </cols>
  <sheetData>
    <row r="1" spans="1:57" ht="15">
      <c r="A1" s="1"/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"/>
      <c r="AY1" s="1"/>
      <c r="AZ1" s="1"/>
      <c r="BA1" s="1"/>
      <c r="BB1" s="1"/>
      <c r="BC1" s="1"/>
      <c r="BD1" s="1"/>
      <c r="BE1" s="1"/>
    </row>
    <row r="2" spans="1:57" ht="1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1"/>
      <c r="AY2" s="1"/>
      <c r="AZ2" s="1"/>
      <c r="BA2" s="1"/>
      <c r="BB2" s="1"/>
      <c r="BC2" s="1"/>
      <c r="BD2" s="1"/>
      <c r="BE2" s="1"/>
    </row>
    <row r="3" spans="1:57" ht="15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"/>
      <c r="AY3" s="1"/>
      <c r="AZ3" s="1"/>
      <c r="BA3" s="1"/>
      <c r="BB3" s="1"/>
      <c r="BC3" s="1"/>
      <c r="BD3" s="1"/>
      <c r="BE3" s="1"/>
    </row>
    <row r="4" spans="1:57" ht="15">
      <c r="A4" s="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1"/>
      <c r="AY4" s="1"/>
      <c r="AZ4" s="1"/>
      <c r="BA4" s="1"/>
      <c r="BB4" s="1"/>
      <c r="BC4" s="1"/>
      <c r="BD4" s="1"/>
      <c r="BE4" s="1"/>
    </row>
    <row r="5" spans="1:57" ht="15">
      <c r="A5" s="1"/>
      <c r="B5" s="6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8">
        <f>IF($M$50&gt;1,"Bitte nur einen Wettbewerb auswählen!","")</f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/>
      <c r="B6" s="95" t="s">
        <v>78</v>
      </c>
      <c r="C6" s="96"/>
      <c r="D6" s="96"/>
      <c r="E6" s="96"/>
      <c r="F6" s="96"/>
      <c r="G6" s="96"/>
      <c r="H6" s="96"/>
      <c r="I6" s="97"/>
      <c r="J6" s="98"/>
      <c r="K6" s="99"/>
      <c r="L6" s="1"/>
      <c r="M6" s="95" t="s">
        <v>79</v>
      </c>
      <c r="N6" s="96"/>
      <c r="O6" s="96"/>
      <c r="P6" s="96"/>
      <c r="Q6" s="96"/>
      <c r="R6" s="96"/>
      <c r="S6" s="96"/>
      <c r="T6" s="97"/>
      <c r="U6" s="98"/>
      <c r="V6" s="99"/>
      <c r="W6" s="1"/>
      <c r="X6" s="95" t="s">
        <v>80</v>
      </c>
      <c r="Y6" s="96"/>
      <c r="Z6" s="96"/>
      <c r="AA6" s="96"/>
      <c r="AB6" s="96"/>
      <c r="AC6" s="96"/>
      <c r="AD6" s="96"/>
      <c r="AE6" s="97"/>
      <c r="AF6" s="98"/>
      <c r="AG6" s="99"/>
      <c r="AH6" s="1"/>
      <c r="AI6" s="95" t="s">
        <v>81</v>
      </c>
      <c r="AJ6" s="96"/>
      <c r="AK6" s="96"/>
      <c r="AL6" s="96"/>
      <c r="AM6" s="96"/>
      <c r="AN6" s="96"/>
      <c r="AO6" s="96"/>
      <c r="AP6" s="97"/>
      <c r="AQ6" s="98"/>
      <c r="AR6" s="99"/>
      <c r="AS6" s="1"/>
      <c r="AT6" s="95" t="s">
        <v>82</v>
      </c>
      <c r="AU6" s="96"/>
      <c r="AV6" s="96"/>
      <c r="AW6" s="96"/>
      <c r="AX6" s="96"/>
      <c r="AY6" s="96"/>
      <c r="AZ6" s="96"/>
      <c r="BA6" s="97"/>
      <c r="BB6" s="98"/>
      <c r="BC6" s="99"/>
      <c r="BD6" s="1"/>
      <c r="BE6" s="1"/>
    </row>
    <row r="7" spans="1:57" ht="15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00"/>
      <c r="K7" s="101"/>
      <c r="L7" s="1"/>
      <c r="M7" s="102" t="s">
        <v>84</v>
      </c>
      <c r="N7" s="103"/>
      <c r="O7" s="103"/>
      <c r="P7" s="103"/>
      <c r="Q7" s="103"/>
      <c r="R7" s="103"/>
      <c r="S7" s="103"/>
      <c r="T7" s="104"/>
      <c r="U7" s="100"/>
      <c r="V7" s="101"/>
      <c r="W7" s="1"/>
      <c r="X7" s="102" t="s">
        <v>85</v>
      </c>
      <c r="Y7" s="103"/>
      <c r="Z7" s="103"/>
      <c r="AA7" s="103"/>
      <c r="AB7" s="103"/>
      <c r="AC7" s="103"/>
      <c r="AD7" s="103"/>
      <c r="AE7" s="104"/>
      <c r="AF7" s="100"/>
      <c r="AG7" s="101"/>
      <c r="AH7" s="1"/>
      <c r="AI7" s="102" t="s">
        <v>86</v>
      </c>
      <c r="AJ7" s="103"/>
      <c r="AK7" s="103"/>
      <c r="AL7" s="103"/>
      <c r="AM7" s="103"/>
      <c r="AN7" s="103"/>
      <c r="AO7" s="103"/>
      <c r="AP7" s="104"/>
      <c r="AQ7" s="100"/>
      <c r="AR7" s="101"/>
      <c r="AS7" s="1"/>
      <c r="AT7" s="102" t="s">
        <v>87</v>
      </c>
      <c r="AU7" s="103"/>
      <c r="AV7" s="103"/>
      <c r="AW7" s="103"/>
      <c r="AX7" s="103"/>
      <c r="AY7" s="103"/>
      <c r="AZ7" s="103"/>
      <c r="BA7" s="104"/>
      <c r="BB7" s="100"/>
      <c r="BC7" s="101"/>
      <c r="BD7" s="1"/>
      <c r="BE7" s="1"/>
    </row>
    <row r="8" spans="1:57" ht="15">
      <c r="A8" s="1"/>
      <c r="B8" s="95" t="s">
        <v>88</v>
      </c>
      <c r="C8" s="96"/>
      <c r="D8" s="96"/>
      <c r="E8" s="96"/>
      <c r="F8" s="96"/>
      <c r="G8" s="96"/>
      <c r="H8" s="96"/>
      <c r="I8" s="97"/>
      <c r="J8" s="98"/>
      <c r="K8" s="99"/>
      <c r="L8" s="1"/>
      <c r="M8" s="95" t="s">
        <v>89</v>
      </c>
      <c r="N8" s="96"/>
      <c r="O8" s="96"/>
      <c r="P8" s="96"/>
      <c r="Q8" s="96"/>
      <c r="R8" s="96"/>
      <c r="S8" s="96"/>
      <c r="T8" s="97"/>
      <c r="U8" s="98"/>
      <c r="V8" s="99"/>
      <c r="W8" s="1"/>
      <c r="X8" s="95" t="s">
        <v>90</v>
      </c>
      <c r="Y8" s="96"/>
      <c r="Z8" s="96"/>
      <c r="AA8" s="96"/>
      <c r="AB8" s="96"/>
      <c r="AC8" s="96"/>
      <c r="AD8" s="96"/>
      <c r="AE8" s="97"/>
      <c r="AF8" s="98"/>
      <c r="AG8" s="99"/>
      <c r="AH8" s="1"/>
      <c r="AI8" s="95" t="s">
        <v>91</v>
      </c>
      <c r="AJ8" s="96"/>
      <c r="AK8" s="96"/>
      <c r="AL8" s="96"/>
      <c r="AM8" s="96"/>
      <c r="AN8" s="96"/>
      <c r="AO8" s="96"/>
      <c r="AP8" s="97"/>
      <c r="AQ8" s="98"/>
      <c r="AR8" s="99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1"/>
      <c r="B9" s="102" t="s">
        <v>92</v>
      </c>
      <c r="C9" s="103"/>
      <c r="D9" s="103"/>
      <c r="E9" s="103"/>
      <c r="F9" s="103"/>
      <c r="G9" s="103"/>
      <c r="H9" s="103"/>
      <c r="I9" s="104"/>
      <c r="J9" s="100"/>
      <c r="K9" s="101"/>
      <c r="L9" s="1"/>
      <c r="M9" s="102" t="s">
        <v>93</v>
      </c>
      <c r="N9" s="103"/>
      <c r="O9" s="103"/>
      <c r="P9" s="103"/>
      <c r="Q9" s="103"/>
      <c r="R9" s="103"/>
      <c r="S9" s="103"/>
      <c r="T9" s="104"/>
      <c r="U9" s="100"/>
      <c r="V9" s="101"/>
      <c r="W9" s="1"/>
      <c r="X9" s="102" t="s">
        <v>94</v>
      </c>
      <c r="Y9" s="103"/>
      <c r="Z9" s="103"/>
      <c r="AA9" s="103"/>
      <c r="AB9" s="103"/>
      <c r="AC9" s="103"/>
      <c r="AD9" s="103"/>
      <c r="AE9" s="104"/>
      <c r="AF9" s="100"/>
      <c r="AG9" s="101"/>
      <c r="AH9" s="1"/>
      <c r="AI9" s="102" t="s">
        <v>95</v>
      </c>
      <c r="AJ9" s="103"/>
      <c r="AK9" s="103"/>
      <c r="AL9" s="103"/>
      <c r="AM9" s="103"/>
      <c r="AN9" s="103"/>
      <c r="AO9" s="103"/>
      <c r="AP9" s="104"/>
      <c r="AQ9" s="100"/>
      <c r="AR9" s="10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1"/>
      <c r="B11" s="6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>
        <f>IF($M$51&gt;1,"Bitte nur eine Wettkampfklasse auswählen!","")</f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9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"/>
      <c r="B12" s="114">
        <v>80</v>
      </c>
      <c r="C12" s="115"/>
      <c r="D12" s="115"/>
      <c r="E12" s="115"/>
      <c r="F12" s="115"/>
      <c r="G12" s="115"/>
      <c r="H12" s="115"/>
      <c r="I12" s="116"/>
      <c r="J12" s="98"/>
      <c r="K12" s="99"/>
      <c r="L12" s="1"/>
      <c r="M12" s="114">
        <v>71</v>
      </c>
      <c r="N12" s="115"/>
      <c r="O12" s="115"/>
      <c r="P12" s="115"/>
      <c r="Q12" s="115"/>
      <c r="R12" s="115"/>
      <c r="S12" s="115"/>
      <c r="T12" s="116"/>
      <c r="U12" s="98"/>
      <c r="V12" s="99"/>
      <c r="W12" s="1"/>
      <c r="X12" s="114">
        <v>74</v>
      </c>
      <c r="Y12" s="115"/>
      <c r="Z12" s="115"/>
      <c r="AA12" s="115"/>
      <c r="AB12" s="115"/>
      <c r="AC12" s="115"/>
      <c r="AD12" s="115"/>
      <c r="AE12" s="116"/>
      <c r="AF12" s="98"/>
      <c r="AG12" s="99"/>
      <c r="AH12" s="1"/>
      <c r="AI12" s="114">
        <v>77</v>
      </c>
      <c r="AJ12" s="115"/>
      <c r="AK12" s="115"/>
      <c r="AL12" s="115"/>
      <c r="AM12" s="115"/>
      <c r="AN12" s="115"/>
      <c r="AO12" s="115"/>
      <c r="AP12" s="116"/>
      <c r="AQ12" s="98"/>
      <c r="AR12" s="99"/>
      <c r="AS12" s="1"/>
      <c r="AT12" s="105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</row>
    <row r="13" spans="1:57" ht="15">
      <c r="A13" s="1"/>
      <c r="B13" s="102" t="s">
        <v>98</v>
      </c>
      <c r="C13" s="103"/>
      <c r="D13" s="103"/>
      <c r="E13" s="103"/>
      <c r="F13" s="103"/>
      <c r="G13" s="103"/>
      <c r="H13" s="103"/>
      <c r="I13" s="104"/>
      <c r="J13" s="100"/>
      <c r="K13" s="101"/>
      <c r="L13" s="1"/>
      <c r="M13" s="102" t="s">
        <v>99</v>
      </c>
      <c r="N13" s="103"/>
      <c r="O13" s="103"/>
      <c r="P13" s="103"/>
      <c r="Q13" s="103"/>
      <c r="R13" s="103"/>
      <c r="S13" s="103"/>
      <c r="T13" s="104"/>
      <c r="U13" s="100"/>
      <c r="V13" s="101"/>
      <c r="W13" s="1"/>
      <c r="X13" s="102" t="s">
        <v>100</v>
      </c>
      <c r="Y13" s="103"/>
      <c r="Z13" s="103"/>
      <c r="AA13" s="103"/>
      <c r="AB13" s="103"/>
      <c r="AC13" s="103"/>
      <c r="AD13" s="103"/>
      <c r="AE13" s="104"/>
      <c r="AF13" s="100"/>
      <c r="AG13" s="101"/>
      <c r="AH13" s="1"/>
      <c r="AI13" s="102" t="s">
        <v>101</v>
      </c>
      <c r="AJ13" s="103"/>
      <c r="AK13" s="103"/>
      <c r="AL13" s="103"/>
      <c r="AM13" s="103"/>
      <c r="AN13" s="103"/>
      <c r="AO13" s="103"/>
      <c r="AP13" s="104"/>
      <c r="AQ13" s="100"/>
      <c r="AR13" s="101"/>
      <c r="AS13" s="1"/>
      <c r="AT13" s="108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</row>
    <row r="14" spans="1:57" ht="15">
      <c r="A14" s="1"/>
      <c r="B14" s="114">
        <v>81</v>
      </c>
      <c r="C14" s="115"/>
      <c r="D14" s="115"/>
      <c r="E14" s="115"/>
      <c r="F14" s="115"/>
      <c r="G14" s="115"/>
      <c r="H14" s="115"/>
      <c r="I14" s="116"/>
      <c r="J14" s="98"/>
      <c r="K14" s="99"/>
      <c r="L14" s="1"/>
      <c r="M14" s="114">
        <v>72</v>
      </c>
      <c r="N14" s="115"/>
      <c r="O14" s="115"/>
      <c r="P14" s="115"/>
      <c r="Q14" s="115"/>
      <c r="R14" s="115"/>
      <c r="S14" s="115"/>
      <c r="T14" s="116"/>
      <c r="U14" s="98"/>
      <c r="V14" s="99"/>
      <c r="W14" s="1"/>
      <c r="X14" s="114">
        <v>75</v>
      </c>
      <c r="Y14" s="115"/>
      <c r="Z14" s="115"/>
      <c r="AA14" s="115"/>
      <c r="AB14" s="115"/>
      <c r="AC14" s="115"/>
      <c r="AD14" s="115"/>
      <c r="AE14" s="116"/>
      <c r="AF14" s="98"/>
      <c r="AG14" s="99"/>
      <c r="AH14" s="1"/>
      <c r="AI14" s="114">
        <v>78</v>
      </c>
      <c r="AJ14" s="115"/>
      <c r="AK14" s="115"/>
      <c r="AL14" s="115"/>
      <c r="AM14" s="115"/>
      <c r="AN14" s="115"/>
      <c r="AO14" s="115"/>
      <c r="AP14" s="116"/>
      <c r="AQ14" s="98"/>
      <c r="AR14" s="99"/>
      <c r="AS14" s="1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5">
      <c r="A15" s="3"/>
      <c r="B15" s="102" t="s">
        <v>102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02" t="s">
        <v>103</v>
      </c>
      <c r="N15" s="103"/>
      <c r="O15" s="103"/>
      <c r="P15" s="103"/>
      <c r="Q15" s="103"/>
      <c r="R15" s="103"/>
      <c r="S15" s="103"/>
      <c r="T15" s="104"/>
      <c r="U15" s="100"/>
      <c r="V15" s="101"/>
      <c r="W15" s="1"/>
      <c r="X15" s="102" t="s">
        <v>104</v>
      </c>
      <c r="Y15" s="103"/>
      <c r="Z15" s="103"/>
      <c r="AA15" s="103"/>
      <c r="AB15" s="103"/>
      <c r="AC15" s="103"/>
      <c r="AD15" s="103"/>
      <c r="AE15" s="104"/>
      <c r="AF15" s="100"/>
      <c r="AG15" s="101"/>
      <c r="AH15" s="1"/>
      <c r="AI15" s="102" t="s">
        <v>105</v>
      </c>
      <c r="AJ15" s="103"/>
      <c r="AK15" s="103"/>
      <c r="AL15" s="103"/>
      <c r="AM15" s="103"/>
      <c r="AN15" s="103"/>
      <c r="AO15" s="103"/>
      <c r="AP15" s="104"/>
      <c r="AQ15" s="100"/>
      <c r="AR15" s="101"/>
      <c r="AS15" s="1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</row>
    <row r="16" spans="1:57" ht="13.5" customHeight="1">
      <c r="A16" s="20"/>
      <c r="B16" s="114">
        <v>70</v>
      </c>
      <c r="C16" s="115"/>
      <c r="D16" s="115"/>
      <c r="E16" s="115"/>
      <c r="F16" s="115"/>
      <c r="G16" s="115"/>
      <c r="H16" s="115"/>
      <c r="I16" s="116"/>
      <c r="J16" s="98"/>
      <c r="K16" s="99"/>
      <c r="L16" s="1"/>
      <c r="M16" s="114">
        <v>73</v>
      </c>
      <c r="N16" s="115"/>
      <c r="O16" s="115"/>
      <c r="P16" s="115"/>
      <c r="Q16" s="115"/>
      <c r="R16" s="115"/>
      <c r="S16" s="115"/>
      <c r="T16" s="116"/>
      <c r="U16" s="98"/>
      <c r="V16" s="99"/>
      <c r="W16" s="1"/>
      <c r="X16" s="114">
        <v>76</v>
      </c>
      <c r="Y16" s="115"/>
      <c r="Z16" s="115"/>
      <c r="AA16" s="115"/>
      <c r="AB16" s="115"/>
      <c r="AC16" s="115"/>
      <c r="AD16" s="115"/>
      <c r="AE16" s="116"/>
      <c r="AF16" s="98"/>
      <c r="AG16" s="99"/>
      <c r="AH16" s="1"/>
      <c r="AI16" s="114">
        <v>79</v>
      </c>
      <c r="AJ16" s="115"/>
      <c r="AK16" s="115"/>
      <c r="AL16" s="115"/>
      <c r="AM16" s="115"/>
      <c r="AN16" s="115"/>
      <c r="AO16" s="115"/>
      <c r="AP16" s="116"/>
      <c r="AQ16" s="98"/>
      <c r="AR16" s="99"/>
      <c r="AS16" s="1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>
      <c r="A17" s="21"/>
      <c r="B17" s="102" t="s">
        <v>106</v>
      </c>
      <c r="C17" s="103"/>
      <c r="D17" s="103"/>
      <c r="E17" s="103"/>
      <c r="F17" s="103"/>
      <c r="G17" s="103"/>
      <c r="H17" s="103"/>
      <c r="I17" s="104"/>
      <c r="J17" s="100"/>
      <c r="K17" s="101"/>
      <c r="L17" s="1"/>
      <c r="M17" s="102" t="s">
        <v>107</v>
      </c>
      <c r="N17" s="103"/>
      <c r="O17" s="103"/>
      <c r="P17" s="103"/>
      <c r="Q17" s="103"/>
      <c r="R17" s="103"/>
      <c r="S17" s="103"/>
      <c r="T17" s="104"/>
      <c r="U17" s="100"/>
      <c r="V17" s="101"/>
      <c r="W17" s="1"/>
      <c r="X17" s="102" t="s">
        <v>108</v>
      </c>
      <c r="Y17" s="103"/>
      <c r="Z17" s="103"/>
      <c r="AA17" s="103"/>
      <c r="AB17" s="103"/>
      <c r="AC17" s="103"/>
      <c r="AD17" s="103"/>
      <c r="AE17" s="104"/>
      <c r="AF17" s="100"/>
      <c r="AG17" s="101"/>
      <c r="AH17" s="1"/>
      <c r="AI17" s="102" t="s">
        <v>109</v>
      </c>
      <c r="AJ17" s="103"/>
      <c r="AK17" s="103"/>
      <c r="AL17" s="103"/>
      <c r="AM17" s="103"/>
      <c r="AN17" s="103"/>
      <c r="AO17" s="103"/>
      <c r="AP17" s="104"/>
      <c r="AQ17" s="100"/>
      <c r="AR17" s="101"/>
      <c r="AS17" s="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57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3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1"/>
      <c r="X18" s="21"/>
      <c r="Y18" s="21"/>
      <c r="Z18" s="21"/>
      <c r="AA18" s="21"/>
      <c r="AB18" s="21"/>
      <c r="AC18" s="21"/>
      <c r="AD18" s="21"/>
      <c r="AE18" s="21"/>
      <c r="AF18" s="22"/>
      <c r="AG18" s="22"/>
      <c r="AH18" s="1"/>
      <c r="AI18" s="21"/>
      <c r="AJ18" s="21"/>
      <c r="AK18" s="21"/>
      <c r="AL18" s="21"/>
      <c r="AM18" s="21"/>
      <c r="AN18" s="21"/>
      <c r="AO18" s="21"/>
      <c r="AP18" s="21"/>
      <c r="AQ18" s="22"/>
      <c r="AR18" s="22"/>
      <c r="AS18" s="1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3.5" customHeight="1">
      <c r="A19" s="21"/>
      <c r="B19" s="6" t="s">
        <v>110</v>
      </c>
      <c r="C19" s="24"/>
      <c r="D19" s="25"/>
      <c r="E19" s="26"/>
      <c r="F19" s="24"/>
      <c r="G19" s="25"/>
      <c r="H19" s="6" t="s">
        <v>1</v>
      </c>
      <c r="I19" s="24"/>
      <c r="J19" s="25"/>
      <c r="K19" s="26"/>
      <c r="L19" s="27"/>
      <c r="M19" s="27"/>
      <c r="N19" s="27"/>
      <c r="O19" s="27"/>
      <c r="P19" s="27"/>
      <c r="Q19" s="27"/>
      <c r="R19" s="27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 t="s">
        <v>111</v>
      </c>
      <c r="AJ19" s="6"/>
      <c r="AK19" s="6"/>
      <c r="AL19" s="6"/>
      <c r="AM19" s="6"/>
      <c r="AN19" s="6"/>
      <c r="AO19" s="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customHeight="1">
      <c r="A20" s="28"/>
      <c r="B20" s="123">
        <f ca="1">IF(ISBLANK(INDIRECT("'Kopfdaten'"&amp;$A$59&amp;"D6")),"",INDIRECT("'Kopfdaten'"&amp;$A$59&amp;"D6"))</f>
      </c>
      <c r="C20" s="124"/>
      <c r="D20" s="124"/>
      <c r="E20" s="124"/>
      <c r="F20" s="125"/>
      <c r="G20" s="28"/>
      <c r="H20" s="129">
        <f ca="1">IF(ISBLANK(INDIRECT("'Kopfdaten'"&amp;$A$59&amp;"I6")),"",INDIRECT("'Kopfdaten'"&amp;$A$59&amp;"I6"))</f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3"/>
      <c r="AF20" s="134"/>
      <c r="AG20" s="134"/>
      <c r="AH20" s="1"/>
      <c r="AI20" s="135" t="s">
        <v>112</v>
      </c>
      <c r="AJ20" s="135"/>
      <c r="AK20" s="135"/>
      <c r="AL20" s="135"/>
      <c r="AM20" s="135"/>
      <c r="AN20" s="135"/>
      <c r="AO20" s="135"/>
      <c r="AP20" s="135"/>
      <c r="AQ20" s="98"/>
      <c r="AR20" s="99"/>
      <c r="AS20" s="1"/>
      <c r="AT20" s="135" t="s">
        <v>113</v>
      </c>
      <c r="AU20" s="135"/>
      <c r="AV20" s="135"/>
      <c r="AW20" s="135"/>
      <c r="AX20" s="135"/>
      <c r="AY20" s="135"/>
      <c r="AZ20" s="135"/>
      <c r="BA20" s="135"/>
      <c r="BB20" s="98"/>
      <c r="BC20" s="99"/>
      <c r="BD20" s="1"/>
      <c r="BE20" s="1"/>
    </row>
    <row r="21" spans="1:57" ht="13.5" customHeight="1">
      <c r="A21" s="21"/>
      <c r="B21" s="126"/>
      <c r="C21" s="127"/>
      <c r="D21" s="127"/>
      <c r="E21" s="127"/>
      <c r="F21" s="128"/>
      <c r="G21" s="21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4"/>
      <c r="AG21" s="134"/>
      <c r="AH21" s="1"/>
      <c r="AI21" s="135"/>
      <c r="AJ21" s="135"/>
      <c r="AK21" s="135"/>
      <c r="AL21" s="135"/>
      <c r="AM21" s="135"/>
      <c r="AN21" s="135"/>
      <c r="AO21" s="135"/>
      <c r="AP21" s="135"/>
      <c r="AQ21" s="100"/>
      <c r="AR21" s="101"/>
      <c r="AS21" s="1"/>
      <c r="AT21" s="135"/>
      <c r="AU21" s="135"/>
      <c r="AV21" s="135"/>
      <c r="AW21" s="135"/>
      <c r="AX21" s="135"/>
      <c r="AY21" s="135"/>
      <c r="AZ21" s="135"/>
      <c r="BA21" s="135"/>
      <c r="BB21" s="100"/>
      <c r="BC21" s="101"/>
      <c r="BD21" s="1"/>
      <c r="BE21" s="1"/>
    </row>
    <row r="22" spans="1:57" ht="13.5" customHeight="1">
      <c r="A22" s="28"/>
      <c r="B22" s="29"/>
      <c r="C22" s="21"/>
      <c r="D22" s="28"/>
      <c r="E22" s="29"/>
      <c r="F22" s="21"/>
      <c r="G22" s="28"/>
      <c r="H22" s="29"/>
      <c r="I22" s="21"/>
      <c r="J22" s="28"/>
      <c r="K22" s="29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>
        <f>IF($G$53,"Bitte nur Mannschaft oder Einzel auswählen!","")</f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customHeight="1">
      <c r="A23" s="21"/>
      <c r="B23" s="6" t="s">
        <v>114</v>
      </c>
      <c r="C23" s="24"/>
      <c r="D23" s="25"/>
      <c r="E23" s="26"/>
      <c r="F23" s="24"/>
      <c r="G23" s="25"/>
      <c r="H23" s="6" t="s">
        <v>115</v>
      </c>
      <c r="I23" s="24"/>
      <c r="J23" s="25"/>
      <c r="K23" s="26"/>
      <c r="L23" s="27"/>
      <c r="M23" s="27"/>
      <c r="N23" s="27"/>
      <c r="O23" s="27"/>
      <c r="P23" s="27"/>
      <c r="Q23" s="27"/>
      <c r="R23" s="27"/>
      <c r="S23" s="27"/>
      <c r="T23" s="6"/>
      <c r="U23" s="6"/>
      <c r="V23" s="6"/>
      <c r="W23" s="6"/>
      <c r="X23" s="6"/>
      <c r="Y23" s="6"/>
      <c r="Z23" s="31" t="s">
        <v>116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 t="s">
        <v>117</v>
      </c>
      <c r="AS23" s="6"/>
      <c r="AT23" s="6"/>
      <c r="AU23" s="6"/>
      <c r="AV23" s="6"/>
      <c r="AW23" s="6"/>
      <c r="AX23" s="6"/>
      <c r="AY23" s="31" t="s">
        <v>118</v>
      </c>
      <c r="AZ23" s="6"/>
      <c r="BA23" s="1"/>
      <c r="BB23" s="1"/>
      <c r="BC23" s="1"/>
      <c r="BD23" s="1"/>
      <c r="BE23" s="1"/>
    </row>
    <row r="24" spans="1:57" s="33" customFormat="1" ht="22.5" customHeight="1">
      <c r="A24" s="32"/>
      <c r="B24" s="117">
        <f>IF(ISBLANK($E24),"",$B$20)</f>
      </c>
      <c r="C24" s="118"/>
      <c r="D24" s="118"/>
      <c r="E24" s="119"/>
      <c r="F24" s="119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32"/>
    </row>
    <row r="25" spans="1:57" s="33" customFormat="1" ht="22.5" customHeight="1">
      <c r="A25" s="32"/>
      <c r="B25" s="117">
        <f>IF(ISBLANK($E25),"",$B$20)</f>
      </c>
      <c r="C25" s="118"/>
      <c r="D25" s="118"/>
      <c r="E25" s="119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32"/>
    </row>
    <row r="26" spans="1:57" s="33" customFormat="1" ht="22.5" customHeight="1">
      <c r="A26" s="32"/>
      <c r="B26" s="117">
        <f>IF(ISBLANK($E26),"",$B$20)</f>
      </c>
      <c r="C26" s="118"/>
      <c r="D26" s="118"/>
      <c r="E26" s="119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32"/>
    </row>
    <row r="27" spans="1: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9.5" customHeight="1">
      <c r="A28" s="1"/>
      <c r="B28" s="34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6">
        <f ca="1">IF(ISBLANK(INDIRECT("'Kopfdaten'"&amp;$A$59&amp;"B10")),"",INDIRECT("'Kopfdaten'"&amp;$A$59&amp;"B10"))</f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35" t="s">
        <v>120</v>
      </c>
      <c r="AY28" s="137">
        <f>IF(SUM(AY24:AY26)&gt;0,SUM(AY24:AY26),"")</f>
      </c>
      <c r="AZ28" s="138"/>
      <c r="BA28" s="138"/>
      <c r="BB28" s="138"/>
      <c r="BC28" s="138"/>
      <c r="BD28" s="139"/>
      <c r="BE28" s="1"/>
    </row>
    <row r="29" spans="1:57" ht="15">
      <c r="A29" s="1"/>
      <c r="B29" s="36" t="s">
        <v>166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7" t="s">
        <v>167</v>
      </c>
      <c r="BE31" s="1"/>
    </row>
    <row r="32" spans="1:5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1"/>
    </row>
    <row r="34" spans="1:5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1"/>
    </row>
    <row r="35" spans="1:59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1"/>
      <c r="S35" s="15"/>
      <c r="T35" s="15"/>
      <c r="U35" s="15"/>
      <c r="V35" s="15"/>
      <c r="W35" s="15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1"/>
    </row>
    <row r="36" spans="1:59" ht="15">
      <c r="A36" s="48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50"/>
      <c r="M36" s="49"/>
      <c r="N36" s="48"/>
      <c r="O36" s="48"/>
      <c r="P36" s="48"/>
      <c r="Q36" s="48"/>
      <c r="R36" s="51"/>
      <c r="S36" s="51"/>
      <c r="T36" s="51"/>
      <c r="U36" s="51"/>
      <c r="V36" s="51"/>
      <c r="W36" s="4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8"/>
      <c r="AI36" s="48"/>
      <c r="AJ36" s="51"/>
      <c r="AK36" s="51"/>
      <c r="AL36" s="51"/>
      <c r="AM36" s="51"/>
      <c r="AN36" s="51"/>
      <c r="AO36" s="48"/>
      <c r="AP36" s="51"/>
      <c r="AQ36" s="51"/>
      <c r="AR36" s="51"/>
      <c r="AS36" s="51"/>
      <c r="AT36" s="51"/>
      <c r="AU36" s="48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1"/>
    </row>
    <row r="37" spans="1:59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8"/>
      <c r="Q37" s="49"/>
      <c r="R37" s="51"/>
      <c r="S37" s="51"/>
      <c r="T37" s="51"/>
      <c r="U37" s="51"/>
      <c r="V37" s="51"/>
      <c r="W37" s="49"/>
      <c r="X37" s="51"/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  <c r="AO37" s="49"/>
      <c r="AP37" s="51"/>
      <c r="AQ37" s="51"/>
      <c r="AR37" s="51"/>
      <c r="AS37" s="51"/>
      <c r="AT37" s="51"/>
      <c r="AU37" s="4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1"/>
    </row>
    <row r="38" spans="1:59" ht="15">
      <c r="A38" s="49"/>
      <c r="B38" s="49"/>
      <c r="C38" s="49"/>
      <c r="D38" s="49"/>
      <c r="E38" s="49"/>
      <c r="F38" s="49"/>
      <c r="G38" s="54"/>
      <c r="H38" s="54"/>
      <c r="I38" s="54"/>
      <c r="J38" s="54"/>
      <c r="K38" s="54"/>
      <c r="L38" s="49"/>
      <c r="M38" s="49"/>
      <c r="N38" s="49"/>
      <c r="O38" s="49"/>
      <c r="P38" s="48"/>
      <c r="Q38" s="49"/>
      <c r="R38" s="51"/>
      <c r="S38" s="51"/>
      <c r="T38" s="51"/>
      <c r="U38" s="51"/>
      <c r="V38" s="51"/>
      <c r="W38" s="49"/>
      <c r="X38" s="51"/>
      <c r="Y38" s="51"/>
      <c r="Z38" s="51"/>
      <c r="AA38" s="51"/>
      <c r="AB38" s="51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  <c r="AO38" s="49"/>
      <c r="AP38" s="51"/>
      <c r="AQ38" s="51"/>
      <c r="AR38" s="51"/>
      <c r="AS38" s="51"/>
      <c r="AT38" s="51"/>
      <c r="AU38" s="4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1"/>
    </row>
    <row r="39" spans="1:59" ht="15">
      <c r="A39" s="49"/>
      <c r="B39" s="49"/>
      <c r="C39" s="49"/>
      <c r="D39" s="49"/>
      <c r="E39" s="49"/>
      <c r="F39" s="49"/>
      <c r="G39" s="54"/>
      <c r="H39" s="54"/>
      <c r="I39" s="54"/>
      <c r="J39" s="54"/>
      <c r="K39" s="54"/>
      <c r="L39" s="49"/>
      <c r="M39" s="49"/>
      <c r="N39" s="49"/>
      <c r="O39" s="49"/>
      <c r="P39" s="48"/>
      <c r="Q39" s="49"/>
      <c r="R39" s="51"/>
      <c r="S39" s="51"/>
      <c r="T39" s="51"/>
      <c r="U39" s="51"/>
      <c r="V39" s="51"/>
      <c r="W39" s="49"/>
      <c r="X39" s="51"/>
      <c r="Y39" s="51"/>
      <c r="Z39" s="51"/>
      <c r="AA39" s="51"/>
      <c r="AB39" s="51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  <c r="AO39" s="49"/>
      <c r="AP39" s="51"/>
      <c r="AQ39" s="51"/>
      <c r="AR39" s="51"/>
      <c r="AS39" s="51"/>
      <c r="AT39" s="51"/>
      <c r="AU39" s="4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1"/>
    </row>
    <row r="40" spans="1:59" ht="15">
      <c r="A40" s="49"/>
      <c r="B40" s="49"/>
      <c r="C40" s="49"/>
      <c r="D40" s="49"/>
      <c r="E40" s="49"/>
      <c r="F40" s="49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9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49"/>
      <c r="AI40" s="49"/>
      <c r="AJ40" s="51"/>
      <c r="AK40" s="51"/>
      <c r="AL40" s="51"/>
      <c r="AM40" s="51"/>
      <c r="AN40" s="51"/>
      <c r="AO40" s="49"/>
      <c r="AP40" s="51"/>
      <c r="AQ40" s="51"/>
      <c r="AR40" s="51"/>
      <c r="AS40" s="51"/>
      <c r="AT40" s="51"/>
      <c r="AU40" s="4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1"/>
    </row>
    <row r="41" spans="1:58" ht="15">
      <c r="A41" s="49"/>
      <c r="B41" s="49"/>
      <c r="C41" s="49"/>
      <c r="D41" s="49"/>
      <c r="E41" s="49"/>
      <c r="F41" s="49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9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</row>
    <row r="42" spans="1:58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</row>
    <row r="43" spans="1:58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9"/>
      <c r="AQ43" s="59"/>
      <c r="AR43" s="59"/>
      <c r="AS43" s="59"/>
      <c r="AT43" s="59"/>
      <c r="AU43" s="59"/>
      <c r="AV43" s="59"/>
      <c r="AW43" s="59"/>
      <c r="AX43" s="59"/>
      <c r="AY43" s="15"/>
      <c r="AZ43" s="15"/>
      <c r="BA43" s="15"/>
      <c r="BB43" s="15"/>
      <c r="BC43" s="15"/>
      <c r="BD43" s="15"/>
      <c r="BE43" s="15"/>
      <c r="BF43" s="14"/>
    </row>
    <row r="44" spans="1:5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5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</row>
    <row r="45" spans="1:5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">
        <v>121</v>
      </c>
      <c r="S49" s="15"/>
      <c r="T49" s="15"/>
      <c r="U49" s="15"/>
      <c r="V49" s="15"/>
      <c r="W49" s="15"/>
      <c r="X49" s="15" t="s">
        <v>122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123</v>
      </c>
      <c r="AK49" s="15"/>
      <c r="AL49" s="15"/>
      <c r="AM49" s="15"/>
      <c r="AN49" s="15"/>
      <c r="AO49" s="15"/>
      <c r="AP49" s="15" t="s">
        <v>124</v>
      </c>
      <c r="AQ49" s="15"/>
      <c r="AR49" s="15"/>
      <c r="AS49" s="15"/>
      <c r="AT49" s="15"/>
      <c r="AU49" s="15"/>
      <c r="AV49" s="15"/>
      <c r="AW49" s="15"/>
      <c r="AX49" s="15"/>
      <c r="AY49" s="15" t="s">
        <v>125</v>
      </c>
      <c r="AZ49" s="15"/>
      <c r="BA49" s="15"/>
      <c r="BB49" s="15" t="s">
        <v>126</v>
      </c>
      <c r="BC49" s="15"/>
      <c r="BD49" s="15"/>
      <c r="BE49" s="15"/>
      <c r="BF49" s="15"/>
    </row>
    <row r="50" spans="1:58" ht="15">
      <c r="A50" s="48" t="s">
        <v>127</v>
      </c>
      <c r="B50" s="48"/>
      <c r="C50" s="48"/>
      <c r="D50" s="48"/>
      <c r="E50" s="48"/>
      <c r="F50" s="48"/>
      <c r="G50" s="49">
        <f ca="1">IF($AZ$50-$AY$50&gt;0,COUNTIF(INDIRECT("J"&amp;$AY$50&amp;":K"&amp;$AZ$50),"&lt;&gt;"),0)</f>
        <v>0</v>
      </c>
      <c r="H50" s="49">
        <f ca="1">IF($AZ$51-$AY$51&gt;0,COUNTIF(INDIRECT("U"&amp;$AY$51&amp;":V"&amp;$AZ$51),"&lt;&gt;"),0)</f>
        <v>0</v>
      </c>
      <c r="I50" s="49">
        <f ca="1">IF($AZ$52-$AY$52&gt;0,COUNTIF(INDIRECT("AF"&amp;$AY$52&amp;":AG"&amp;$AZ$52),"&lt;&gt;"),0)</f>
        <v>0</v>
      </c>
      <c r="J50" s="49">
        <f ca="1">IF($AZ$53-$AY$53&gt;0,COUNTIF(INDIRECT("AQ"&amp;$AY$53&amp;":AR"&amp;$AZ$53),"&lt;&gt;"),0)</f>
        <v>0</v>
      </c>
      <c r="K50" s="49">
        <f ca="1">IF($AZ$54-$AY$54&gt;0,COUNTIF(INDIRECT("BB"&amp;$AY$54&amp;":BC"&amp;$AZ$54),"&lt;&gt;"),0)</f>
        <v>0</v>
      </c>
      <c r="L50" s="50" t="s">
        <v>128</v>
      </c>
      <c r="M50" s="49">
        <f>SUM(G50:K50)</f>
        <v>0</v>
      </c>
      <c r="N50" s="48"/>
      <c r="O50" s="48"/>
      <c r="P50" s="48"/>
      <c r="Q50" s="48"/>
      <c r="R50" s="51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</c>
      <c r="S50" s="51"/>
      <c r="T50" s="51"/>
      <c r="U50" s="51"/>
      <c r="V50" s="51"/>
      <c r="W50" s="48"/>
      <c r="X50" s="51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</c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51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</c>
      <c r="AK50" s="51"/>
      <c r="AL50" s="51"/>
      <c r="AM50" s="51"/>
      <c r="AN50" s="51"/>
      <c r="AO50" s="48"/>
      <c r="AP50" s="51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</c>
      <c r="AQ50" s="51"/>
      <c r="AR50" s="51"/>
      <c r="AS50" s="51"/>
      <c r="AT50" s="51"/>
      <c r="AU50" s="48"/>
      <c r="AV50" s="14"/>
      <c r="AW50" s="14"/>
      <c r="AX50" s="52" t="s">
        <v>129</v>
      </c>
      <c r="AY50" s="52">
        <v>6</v>
      </c>
      <c r="AZ50" s="52">
        <v>9</v>
      </c>
      <c r="BA50" s="14"/>
      <c r="BB50" s="52">
        <v>12</v>
      </c>
      <c r="BC50" s="52">
        <v>17</v>
      </c>
      <c r="BD50" s="53"/>
      <c r="BE50" s="14"/>
      <c r="BF50" s="15"/>
    </row>
    <row r="51" spans="1:58" ht="15">
      <c r="A51" s="49" t="s">
        <v>130</v>
      </c>
      <c r="B51" s="49"/>
      <c r="C51" s="49"/>
      <c r="D51" s="49"/>
      <c r="E51" s="49"/>
      <c r="F51" s="49"/>
      <c r="G51" s="49">
        <f ca="1">IF($BC$50-$BB$50&gt;0,COUNTIF(INDIRECT("J"&amp;$BB$50&amp;":K"&amp;$BC$50),"&lt;&gt;"),0)</f>
        <v>0</v>
      </c>
      <c r="H51" s="49">
        <f ca="1">IF($BC$51-$BB$51&gt;0,COUNTIF(INDIRECT("U"&amp;$BB$51&amp;":V"&amp;$BC$51),"&lt;&gt;"),0)</f>
        <v>0</v>
      </c>
      <c r="I51" s="49">
        <f ca="1">IF($BC$52-$BB$52&gt;0,COUNTIF(INDIRECT("AF"&amp;$BB$52&amp;":AG"&amp;$BC$52),"&lt;&gt;"),0)</f>
        <v>0</v>
      </c>
      <c r="J51" s="49">
        <f ca="1">IF($BC$53-$BB$53&gt;0,COUNTIF(INDIRECT("AQ"&amp;$BB$53&amp;":AR"&amp;$BC$53),"&lt;&gt;"),0)</f>
        <v>0</v>
      </c>
      <c r="K51" s="49">
        <f ca="1">IF($BC$54-$BB$54&gt;0,COUNTIF(INDIRECT("BB"&amp;$BB$54&amp;":BC"&amp;$BC$54),"&lt;&gt;"),0)</f>
        <v>0</v>
      </c>
      <c r="L51" s="50" t="s">
        <v>128</v>
      </c>
      <c r="M51" s="49">
        <f>SUM(G51:K51)</f>
        <v>0</v>
      </c>
      <c r="N51" s="49"/>
      <c r="O51" s="49"/>
      <c r="P51" s="48"/>
      <c r="Q51" s="49"/>
      <c r="R51" s="51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</c>
      <c r="S51" s="51"/>
      <c r="T51" s="51"/>
      <c r="U51" s="51"/>
      <c r="V51" s="51"/>
      <c r="W51" s="49"/>
      <c r="X51" s="51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</c>
      <c r="Y51" s="51"/>
      <c r="Z51" s="51"/>
      <c r="AA51" s="51"/>
      <c r="AB51" s="51"/>
      <c r="AC51" s="49"/>
      <c r="AD51" s="49"/>
      <c r="AE51" s="49"/>
      <c r="AF51" s="49"/>
      <c r="AG51" s="49"/>
      <c r="AH51" s="49"/>
      <c r="AI51" s="49"/>
      <c r="AJ51" s="51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</c>
      <c r="AK51" s="51"/>
      <c r="AL51" s="51"/>
      <c r="AM51" s="51"/>
      <c r="AN51" s="51"/>
      <c r="AO51" s="49"/>
      <c r="AP51" s="51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</c>
      <c r="AQ51" s="51"/>
      <c r="AR51" s="51"/>
      <c r="AS51" s="51"/>
      <c r="AT51" s="51"/>
      <c r="AU51" s="49"/>
      <c r="AV51" s="15"/>
      <c r="AW51" s="15"/>
      <c r="AX51" s="53" t="s">
        <v>131</v>
      </c>
      <c r="AY51" s="53">
        <v>6</v>
      </c>
      <c r="AZ51" s="53">
        <v>9</v>
      </c>
      <c r="BA51" s="15"/>
      <c r="BB51" s="52">
        <v>12</v>
      </c>
      <c r="BC51" s="52">
        <v>17</v>
      </c>
      <c r="BD51" s="53"/>
      <c r="BE51" s="15"/>
      <c r="BF51" s="15"/>
    </row>
    <row r="52" spans="1:58" ht="15">
      <c r="A52" s="49" t="s">
        <v>132</v>
      </c>
      <c r="B52" s="49"/>
      <c r="C52" s="49"/>
      <c r="D52" s="49"/>
      <c r="E52" s="49"/>
      <c r="F52" s="49"/>
      <c r="G52" s="54" t="b">
        <f ca="1">NOT(AND(ISBLANK(INDIRECT("AQ"&amp;$AX$57)),ISBLANK(INDIRECT("BB"&amp;$AX$57))))</f>
        <v>0</v>
      </c>
      <c r="H52" s="49"/>
      <c r="I52" s="54"/>
      <c r="J52" s="54"/>
      <c r="K52" s="54"/>
      <c r="L52" s="49"/>
      <c r="M52" s="49"/>
      <c r="N52" s="49"/>
      <c r="O52" s="49"/>
      <c r="P52" s="48"/>
      <c r="Q52" s="49"/>
      <c r="R52" s="51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</c>
      <c r="S52" s="51"/>
      <c r="T52" s="51"/>
      <c r="U52" s="51"/>
      <c r="V52" s="51"/>
      <c r="W52" s="49"/>
      <c r="X52" s="51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</c>
      <c r="Y52" s="51"/>
      <c r="Z52" s="51"/>
      <c r="AA52" s="51"/>
      <c r="AB52" s="51"/>
      <c r="AC52" s="49"/>
      <c r="AD52" s="49"/>
      <c r="AE52" s="49"/>
      <c r="AF52" s="49"/>
      <c r="AG52" s="49"/>
      <c r="AH52" s="49"/>
      <c r="AI52" s="49"/>
      <c r="AJ52" s="51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</c>
      <c r="AK52" s="51"/>
      <c r="AL52" s="51"/>
      <c r="AM52" s="51"/>
      <c r="AN52" s="51"/>
      <c r="AO52" s="49"/>
      <c r="AP52" s="51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</c>
      <c r="AQ52" s="51"/>
      <c r="AR52" s="51"/>
      <c r="AS52" s="51"/>
      <c r="AT52" s="51"/>
      <c r="AU52" s="49"/>
      <c r="AV52" s="15"/>
      <c r="AW52" s="15"/>
      <c r="AX52" s="53" t="s">
        <v>133</v>
      </c>
      <c r="AY52" s="53">
        <v>6</v>
      </c>
      <c r="AZ52" s="53">
        <v>9</v>
      </c>
      <c r="BA52" s="15"/>
      <c r="BB52" s="52">
        <v>12</v>
      </c>
      <c r="BC52" s="52">
        <v>17</v>
      </c>
      <c r="BD52" s="53"/>
      <c r="BE52" s="15"/>
      <c r="BF52" s="15"/>
    </row>
    <row r="53" spans="1:58" ht="15">
      <c r="A53" s="49" t="s">
        <v>134</v>
      </c>
      <c r="B53" s="49"/>
      <c r="C53" s="49"/>
      <c r="D53" s="49"/>
      <c r="E53" s="49"/>
      <c r="F53" s="49"/>
      <c r="G53" s="54" t="b">
        <f ca="1">AND(NOT(ISBLANK(INDIRECT("AQ"&amp;$AX$57))),NOT(ISBLANK(INDIRECT("BB"&amp;$AX$57))))</f>
        <v>0</v>
      </c>
      <c r="H53" s="49"/>
      <c r="I53" s="54"/>
      <c r="J53" s="54"/>
      <c r="K53" s="54"/>
      <c r="L53" s="49"/>
      <c r="M53" s="49"/>
      <c r="N53" s="49"/>
      <c r="O53" s="49"/>
      <c r="P53" s="48"/>
      <c r="Q53" s="49"/>
      <c r="R53" s="51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</c>
      <c r="S53" s="51"/>
      <c r="T53" s="51"/>
      <c r="U53" s="51"/>
      <c r="V53" s="51"/>
      <c r="W53" s="49"/>
      <c r="X53" s="51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</c>
      <c r="Y53" s="51"/>
      <c r="Z53" s="51"/>
      <c r="AA53" s="51"/>
      <c r="AB53" s="51"/>
      <c r="AC53" s="49"/>
      <c r="AD53" s="49"/>
      <c r="AE53" s="49"/>
      <c r="AF53" s="49"/>
      <c r="AG53" s="49"/>
      <c r="AH53" s="49"/>
      <c r="AI53" s="49"/>
      <c r="AJ53" s="51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</c>
      <c r="AK53" s="51"/>
      <c r="AL53" s="51"/>
      <c r="AM53" s="51"/>
      <c r="AN53" s="51"/>
      <c r="AO53" s="49"/>
      <c r="AP53" s="51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</c>
      <c r="AQ53" s="51"/>
      <c r="AR53" s="51"/>
      <c r="AS53" s="51"/>
      <c r="AT53" s="51"/>
      <c r="AU53" s="49"/>
      <c r="AV53" s="15"/>
      <c r="AW53" s="15"/>
      <c r="AX53" s="53" t="s">
        <v>135</v>
      </c>
      <c r="AY53" s="53">
        <v>6</v>
      </c>
      <c r="AZ53" s="53">
        <v>9</v>
      </c>
      <c r="BA53" s="15"/>
      <c r="BB53" s="52">
        <v>12</v>
      </c>
      <c r="BC53" s="52">
        <v>17</v>
      </c>
      <c r="BD53" s="53"/>
      <c r="BE53" s="15"/>
      <c r="BF53" s="15"/>
    </row>
    <row r="54" spans="1:5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1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</c>
      <c r="S54" s="15"/>
      <c r="T54" s="15"/>
      <c r="U54" s="15"/>
      <c r="V54" s="15"/>
      <c r="W54" s="15"/>
      <c r="X54" s="51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1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</c>
      <c r="AK54" s="15"/>
      <c r="AL54" s="15"/>
      <c r="AM54" s="15"/>
      <c r="AN54" s="15"/>
      <c r="AO54" s="15"/>
      <c r="AP54" s="51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</c>
      <c r="AQ54" s="15"/>
      <c r="AR54" s="15"/>
      <c r="AS54" s="15"/>
      <c r="AT54" s="15"/>
      <c r="AU54" s="15"/>
      <c r="AV54" s="15"/>
      <c r="AW54" s="15"/>
      <c r="AX54" s="53" t="s">
        <v>136</v>
      </c>
      <c r="AY54" s="53">
        <v>6</v>
      </c>
      <c r="AZ54" s="53">
        <v>7</v>
      </c>
      <c r="BA54" s="15"/>
      <c r="BB54" s="53">
        <v>0</v>
      </c>
      <c r="BC54" s="53">
        <v>0</v>
      </c>
      <c r="BD54" s="53"/>
      <c r="BE54" s="15"/>
      <c r="BF54" s="15"/>
    </row>
    <row r="55" spans="1:58" ht="15">
      <c r="A55" s="49" t="s">
        <v>137</v>
      </c>
      <c r="B55" s="49"/>
      <c r="C55" s="49"/>
      <c r="D55" s="49"/>
      <c r="E55" s="49"/>
      <c r="F55" s="49"/>
      <c r="G55" s="54">
        <f>IF(ISERROR(INDEX($AJ$50:$AJ$55,MATCH(TRUE,INDEX($AJ$50:$AJ$55&lt;&gt;"",0),0),1)),"",INDEX($AJ$50:$AJ$55,MATCH(TRUE,INDEX($AJ$50:$AJ$55&lt;&gt;"",0),0),1))</f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49"/>
      <c r="X55" s="54">
        <f>IF(ISERROR(INDEX($AP$50:$AP$54,MATCH(TRUE,INDEX($AP$50:$AP$54&lt;&gt;"",0),0),1)),"",INDEX($AP$50:$AP$54,MATCH(TRUE,INDEX($AP$50:$AP$54&lt;&gt;"",0),0),1))</f>
      </c>
      <c r="Y55" s="54"/>
      <c r="Z55" s="54"/>
      <c r="AA55" s="54"/>
      <c r="AB55" s="54"/>
      <c r="AC55" s="54"/>
      <c r="AD55" s="54"/>
      <c r="AE55" s="54"/>
      <c r="AF55" s="54"/>
      <c r="AG55" s="54"/>
      <c r="AH55" s="49"/>
      <c r="AI55" s="49"/>
      <c r="AJ55" s="51"/>
      <c r="AK55" s="51"/>
      <c r="AL55" s="51"/>
      <c r="AM55" s="51"/>
      <c r="AN55" s="51"/>
      <c r="AO55" s="49"/>
      <c r="AP55" s="51"/>
      <c r="AQ55" s="51"/>
      <c r="AR55" s="51"/>
      <c r="AS55" s="51"/>
      <c r="AT55" s="51"/>
      <c r="AU55" s="49"/>
      <c r="AV55" s="15"/>
      <c r="AW55" s="15"/>
      <c r="AX55" s="15"/>
      <c r="AY55" s="15"/>
      <c r="AZ55" s="15"/>
      <c r="BA55" s="15"/>
      <c r="BB55" s="53"/>
      <c r="BC55" s="53"/>
      <c r="BD55" s="53"/>
      <c r="BE55" s="15"/>
      <c r="BF55" s="15"/>
    </row>
    <row r="56" spans="1:58" ht="15">
      <c r="A56" s="49" t="s">
        <v>138</v>
      </c>
      <c r="B56" s="49"/>
      <c r="C56" s="49"/>
      <c r="D56" s="49"/>
      <c r="E56" s="49"/>
      <c r="F56" s="49"/>
      <c r="G56" s="54">
        <f>IF(ISERROR(INDEX($R$50:$R$55,MATCH(TRUE,INDEX($R$50:$R$55&lt;&gt;"",0),0),1)),"",INDEX($R$50:$R$55,MATCH(TRUE,INDEX($R$50:$R$55&lt;&gt;"",0),0),1))</f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49"/>
      <c r="X56" s="54">
        <f>IF(ISERROR(INDEX($X$50:$X$54,MATCH(TRUE,INDEX($X$50:$X$54&lt;&gt;"",0),0),1)),"",INDEX($X$50:$X$54,MATCH(TRUE,INDEX($X$50:$X$54&lt;&gt;"",0),0),1))</f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5"/>
      <c r="AW56" s="15"/>
      <c r="AX56" s="53" t="s">
        <v>8</v>
      </c>
      <c r="AY56" s="15"/>
      <c r="AZ56" s="15"/>
      <c r="BA56" s="15"/>
      <c r="BB56" s="53"/>
      <c r="BC56" s="53"/>
      <c r="BD56" s="53"/>
      <c r="BE56" s="15"/>
      <c r="BF56" s="15"/>
    </row>
    <row r="57" spans="1:58" ht="15">
      <c r="A57" s="49" t="s">
        <v>8</v>
      </c>
      <c r="B57" s="49"/>
      <c r="C57" s="49"/>
      <c r="D57" s="49"/>
      <c r="E57" s="49"/>
      <c r="F57" s="49"/>
      <c r="G57" s="54">
        <f ca="1">IF(EXACT(UPPER(INDIRECT("AQ"&amp;$AX$57)),"X"),"M",IF(EXACT(UPPER(INDIRECT("BB"&amp;$AX$57)),"X"),"E",""))</f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15"/>
      <c r="AW57" s="15"/>
      <c r="AX57" s="52">
        <v>20</v>
      </c>
      <c r="AY57" s="14"/>
      <c r="AZ57" s="15"/>
      <c r="BA57" s="15"/>
      <c r="BB57" s="53"/>
      <c r="BC57" s="53"/>
      <c r="BD57" s="53"/>
      <c r="BE57" s="15"/>
      <c r="BF57" s="15"/>
    </row>
    <row r="58" spans="1:58" ht="15">
      <c r="A58" s="49" t="s">
        <v>9</v>
      </c>
      <c r="B58" s="49"/>
      <c r="C58" s="49"/>
      <c r="D58" s="49"/>
      <c r="E58" s="49"/>
      <c r="F58" s="49"/>
      <c r="G58" s="49">
        <f ca="1">IF(ISBLANK(INDIRECT("AE"&amp;$AX$57)),"",INDIRECT("AE"&amp;$AX$57))</f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9"/>
      <c r="AQ58" s="59"/>
      <c r="AR58" s="59"/>
      <c r="AS58" s="59"/>
      <c r="AT58" s="59"/>
      <c r="AU58" s="59"/>
      <c r="AV58" s="59"/>
      <c r="AW58" s="59"/>
      <c r="AX58" s="59"/>
      <c r="AY58" s="15"/>
      <c r="AZ58" s="15"/>
      <c r="BA58" s="15"/>
      <c r="BB58" s="15"/>
      <c r="BC58" s="15"/>
      <c r="BD58" s="15"/>
      <c r="BE58" s="15"/>
      <c r="BF58" s="15"/>
    </row>
    <row r="59" spans="1:58" ht="15">
      <c r="A59" s="14" t="str">
        <f>MID(ADDRESS(1,1,1,1,"Tabellenname"),13,1)</f>
        <v>!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5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</row>
    <row r="100" spans="1:58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</row>
    <row r="101" spans="1:58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</row>
    <row r="102" spans="1:58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</row>
    <row r="103" spans="1:58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</row>
    <row r="104" spans="1:58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</row>
    <row r="105" spans="1:58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</row>
    <row r="106" spans="1:58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</row>
    <row r="107" spans="1:58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</row>
    <row r="108" spans="1:58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</row>
    <row r="109" spans="1:58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</row>
    <row r="110" spans="1:58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</row>
    <row r="111" spans="1:58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</row>
    <row r="112" spans="1:58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</row>
  </sheetData>
  <sheetProtection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0:AG21">
      <formula1>",I,II,III,IV,V,VI,VII,VIII,IX,X"</formula1>
    </dataValidation>
  </dataValidations>
  <printOptions/>
  <pageMargins left="0.25" right="0.25" top="0.75" bottom="0.75" header="0.3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Fleige</dc:creator>
  <cp:keywords/>
  <dc:description/>
  <cp:lastModifiedBy>Microsoft Office User</cp:lastModifiedBy>
  <cp:lastPrinted>2017-11-08T22:03:06Z</cp:lastPrinted>
  <dcterms:created xsi:type="dcterms:W3CDTF">2017-11-05T12:58:51Z</dcterms:created>
  <dcterms:modified xsi:type="dcterms:W3CDTF">2018-10-26T09:57:25Z</dcterms:modified>
  <cp:category/>
  <cp:version/>
  <cp:contentType/>
  <cp:contentStatus/>
</cp:coreProperties>
</file>