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Kreismeisterschaften/Meldebogen/"/>
    </mc:Choice>
  </mc:AlternateContent>
  <xr:revisionPtr revIDLastSave="58" documentId="13_ncr:1_{AEE44E20-450D-8747-B77E-02003D53D7EA}" xr6:coauthVersionLast="47" xr6:coauthVersionMax="47" xr10:uidLastSave="{73E0040C-7E72-AE4B-B84C-8A48D356222E}"/>
  <bookViews>
    <workbookView xWindow="0" yWindow="500" windowWidth="28800" windowHeight="16140" tabRatio="500" xr2:uid="{00000000-000D-0000-FFFF-FFFF00000000}"/>
  </bookViews>
  <sheets>
    <sheet name="Anleitung" sheetId="2" r:id="rId1"/>
    <sheet name="Kopfdaten" sheetId="4" r:id="rId2"/>
    <sheet name="Meldung (1)" sheetId="3" r:id="rId3"/>
    <sheet name="Meldung (2)" sheetId="14" r:id="rId4"/>
    <sheet name="Meldung (3)" sheetId="15" r:id="rId5"/>
    <sheet name="Meldung (4)" sheetId="16" r:id="rId6"/>
    <sheet name="Meldung (5)" sheetId="17" r:id="rId7"/>
    <sheet name="Meldung (6)" sheetId="18" r:id="rId8"/>
    <sheet name="Meldung (7)" sheetId="19" r:id="rId9"/>
    <sheet name="Meldung (8)" sheetId="20" r:id="rId10"/>
    <sheet name="Meldung (9)" sheetId="21" r:id="rId11"/>
    <sheet name="Meldung (10)" sheetId="22" r:id="rId12"/>
  </sheets>
  <definedNames>
    <definedName name="_xlnm.Print_Area" localSheetId="1">Kopfdaten!$A$1:$BE$29</definedName>
    <definedName name="_xlnm.Print_Area" localSheetId="2">'Meldung (1)'!$A$1:$BE$37</definedName>
    <definedName name="_xlnm.Print_Area" localSheetId="11">'Meldung (10)'!$A$1:$BE$37</definedName>
    <definedName name="_xlnm.Print_Area" localSheetId="3">'Meldung (2)'!$A$1:$BE$37</definedName>
    <definedName name="_xlnm.Print_Area" localSheetId="4">'Meldung (3)'!$A$1:$BE$37</definedName>
    <definedName name="_xlnm.Print_Area" localSheetId="5">'Meldung (4)'!$A$1:$BE$37</definedName>
    <definedName name="_xlnm.Print_Area" localSheetId="6">'Meldung (5)'!$A$1:$BE$37</definedName>
    <definedName name="_xlnm.Print_Area" localSheetId="7">'Meldung (6)'!$A$1:$BE$37</definedName>
    <definedName name="_xlnm.Print_Area" localSheetId="8">'Meldung (7)'!$A$1:$BE$37</definedName>
    <definedName name="_xlnm.Print_Area" localSheetId="9">'Meldung (8)'!$A$1:$BE$37</definedName>
    <definedName name="_xlnm.Print_Area" localSheetId="10">'Meldung (9)'!$A$1:$BE$37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36" i="22" l="1"/>
  <c r="B34" i="22"/>
  <c r="B33" i="22"/>
  <c r="B32" i="22"/>
  <c r="AY36" i="21"/>
  <c r="B34" i="21"/>
  <c r="B33" i="21"/>
  <c r="B32" i="21"/>
  <c r="AY36" i="20"/>
  <c r="B34" i="20"/>
  <c r="B33" i="20"/>
  <c r="B32" i="20"/>
  <c r="AY36" i="19"/>
  <c r="B34" i="19"/>
  <c r="B33" i="19"/>
  <c r="B32" i="19"/>
  <c r="AY36" i="18"/>
  <c r="B34" i="18"/>
  <c r="B33" i="18"/>
  <c r="B32" i="18"/>
  <c r="AY36" i="17"/>
  <c r="B34" i="17"/>
  <c r="B33" i="17"/>
  <c r="B32" i="17"/>
  <c r="AY36" i="16"/>
  <c r="B34" i="16"/>
  <c r="B33" i="16"/>
  <c r="B32" i="16"/>
  <c r="AY36" i="15"/>
  <c r="B34" i="15"/>
  <c r="B33" i="15"/>
  <c r="B32" i="15"/>
  <c r="AY36" i="14"/>
  <c r="B34" i="14"/>
  <c r="B33" i="14"/>
  <c r="B32" i="14"/>
  <c r="A59" i="22"/>
  <c r="A59" i="21"/>
  <c r="A59" i="20"/>
  <c r="A59" i="19"/>
  <c r="A59" i="18"/>
  <c r="A59" i="17"/>
  <c r="A59" i="16"/>
  <c r="A59" i="15"/>
  <c r="A59" i="14"/>
  <c r="AJ50" i="22"/>
  <c r="X50" i="22"/>
  <c r="AJ53" i="22"/>
  <c r="X51" i="22"/>
  <c r="AJ54" i="21"/>
  <c r="H51" i="21"/>
  <c r="G57" i="21"/>
  <c r="R53" i="21"/>
  <c r="AJ51" i="21"/>
  <c r="H51" i="20"/>
  <c r="AP51" i="20"/>
  <c r="R50" i="20"/>
  <c r="G53" i="20"/>
  <c r="R51" i="19"/>
  <c r="R52" i="19"/>
  <c r="R54" i="19"/>
  <c r="X51" i="19"/>
  <c r="AJ52" i="18"/>
  <c r="G57" i="18"/>
  <c r="AP54" i="18"/>
  <c r="X53" i="18"/>
  <c r="G50" i="17"/>
  <c r="R52" i="17"/>
  <c r="R50" i="17"/>
  <c r="X51" i="17"/>
  <c r="AP52" i="16"/>
  <c r="G52" i="16"/>
  <c r="X50" i="16"/>
  <c r="X52" i="16"/>
  <c r="AP54" i="16"/>
  <c r="R50" i="15"/>
  <c r="AJ52" i="15"/>
  <c r="X52" i="15"/>
  <c r="G53" i="15"/>
  <c r="AJ50" i="14"/>
  <c r="R53" i="14"/>
  <c r="I50" i="14"/>
  <c r="G52" i="14"/>
  <c r="I51" i="19"/>
  <c r="X52" i="19"/>
  <c r="AP50" i="19"/>
  <c r="AJ54" i="18"/>
  <c r="X50" i="18"/>
  <c r="R54" i="18"/>
  <c r="G53" i="18"/>
  <c r="AP51" i="18"/>
  <c r="X50" i="17"/>
  <c r="I51" i="17"/>
  <c r="AP53" i="17"/>
  <c r="R53" i="17"/>
  <c r="R51" i="16"/>
  <c r="K50" i="16"/>
  <c r="I51" i="16"/>
  <c r="R50" i="16"/>
  <c r="AP53" i="15"/>
  <c r="R52" i="15"/>
  <c r="K51" i="15"/>
  <c r="X51" i="15"/>
  <c r="G50" i="14"/>
  <c r="AJ51" i="14"/>
  <c r="AP50" i="14"/>
  <c r="I51" i="14"/>
  <c r="G52" i="22"/>
  <c r="G57" i="22"/>
  <c r="X53" i="22"/>
  <c r="H50" i="22"/>
  <c r="R51" i="21"/>
  <c r="X54" i="21"/>
  <c r="X54" i="20"/>
  <c r="R53" i="20"/>
  <c r="G50" i="19"/>
  <c r="X53" i="19"/>
  <c r="K51" i="19"/>
  <c r="H50" i="19"/>
  <c r="AP52" i="18"/>
  <c r="X51" i="18"/>
  <c r="AP51" i="17"/>
  <c r="J51" i="17"/>
  <c r="AJ50" i="16"/>
  <c r="X53" i="16"/>
  <c r="J51" i="15"/>
  <c r="G51" i="14"/>
  <c r="J50" i="22"/>
  <c r="K51" i="21"/>
  <c r="G51" i="20"/>
  <c r="G50" i="22"/>
  <c r="R52" i="22"/>
  <c r="I51" i="22"/>
  <c r="AP50" i="22"/>
  <c r="AP52" i="21"/>
  <c r="G58" i="21"/>
  <c r="R54" i="21"/>
  <c r="G51" i="21"/>
  <c r="I50" i="21"/>
  <c r="G58" i="20"/>
  <c r="J50" i="20"/>
  <c r="AP53" i="20"/>
  <c r="X51" i="20"/>
  <c r="AJ50" i="19"/>
  <c r="I51" i="18"/>
  <c r="K51" i="18"/>
  <c r="AP50" i="18"/>
  <c r="AP50" i="17"/>
  <c r="AP54" i="17"/>
  <c r="AJ53" i="17"/>
  <c r="G51" i="17"/>
  <c r="G50" i="16"/>
  <c r="I50" i="16"/>
  <c r="AP51" i="16"/>
  <c r="AJ53" i="15"/>
  <c r="H50" i="15"/>
  <c r="R54" i="14"/>
  <c r="R53" i="22"/>
  <c r="X51" i="16"/>
  <c r="I51" i="15"/>
  <c r="R52" i="14"/>
  <c r="G53" i="14"/>
  <c r="R52" i="18"/>
  <c r="K50" i="22"/>
  <c r="J51" i="22"/>
  <c r="AJ50" i="21"/>
  <c r="G53" i="21"/>
  <c r="AJ52" i="20"/>
  <c r="J50" i="19"/>
  <c r="H51" i="22"/>
  <c r="I50" i="17"/>
  <c r="R51" i="15"/>
  <c r="AP51" i="15"/>
  <c r="X52" i="14"/>
  <c r="AJ54" i="22"/>
  <c r="G58" i="22"/>
  <c r="K51" i="22"/>
  <c r="G51" i="22"/>
  <c r="AJ51" i="22"/>
  <c r="AP53" i="21"/>
  <c r="R50" i="21"/>
  <c r="K50" i="21"/>
  <c r="AP50" i="21"/>
  <c r="R51" i="20"/>
  <c r="J51" i="20"/>
  <c r="R54" i="20"/>
  <c r="AJ51" i="20"/>
  <c r="X54" i="19"/>
  <c r="AJ51" i="19"/>
  <c r="H51" i="19"/>
  <c r="K50" i="19"/>
  <c r="G50" i="18"/>
  <c r="R53" i="18"/>
  <c r="AP53" i="18"/>
  <c r="J51" i="18"/>
  <c r="AP52" i="17"/>
  <c r="X54" i="17"/>
  <c r="G57" i="17"/>
  <c r="K50" i="17"/>
  <c r="G53" i="17"/>
  <c r="AP53" i="16"/>
  <c r="G58" i="16"/>
  <c r="H50" i="16"/>
  <c r="R53" i="16"/>
  <c r="AJ50" i="15"/>
  <c r="J50" i="15"/>
  <c r="G51" i="15"/>
  <c r="AJ51" i="15"/>
  <c r="AJ54" i="14"/>
  <c r="K50" i="14"/>
  <c r="X54" i="14"/>
  <c r="K51" i="14"/>
  <c r="H50" i="14"/>
  <c r="R54" i="17"/>
  <c r="J51" i="16"/>
  <c r="G57" i="16"/>
  <c r="G50" i="15"/>
  <c r="G57" i="15"/>
  <c r="I50" i="15"/>
  <c r="AP51" i="14"/>
  <c r="R50" i="14"/>
  <c r="AJ52" i="22"/>
  <c r="I51" i="21"/>
  <c r="J50" i="21"/>
  <c r="G50" i="20"/>
  <c r="K51" i="20"/>
  <c r="AP52" i="19"/>
  <c r="G57" i="19"/>
  <c r="G51" i="19"/>
  <c r="I50" i="18"/>
  <c r="K50" i="18"/>
  <c r="K51" i="17"/>
  <c r="H51" i="17"/>
  <c r="AJ54" i="16"/>
  <c r="AJ52" i="16"/>
  <c r="G51" i="16"/>
  <c r="X54" i="15"/>
  <c r="R51" i="14"/>
  <c r="J51" i="14"/>
  <c r="X52" i="21"/>
  <c r="G52" i="20"/>
  <c r="AP52" i="15"/>
  <c r="K50" i="15"/>
  <c r="X51" i="14"/>
  <c r="X52" i="22"/>
  <c r="G50" i="21"/>
  <c r="X50" i="21"/>
  <c r="AJ53" i="21"/>
  <c r="X51" i="21"/>
  <c r="AP52" i="20"/>
  <c r="X50" i="20"/>
  <c r="X53" i="20"/>
  <c r="R52" i="20"/>
  <c r="R53" i="19"/>
  <c r="AP52" i="22"/>
  <c r="X54" i="22"/>
  <c r="R50" i="22"/>
  <c r="AP54" i="22"/>
  <c r="I50" i="22"/>
  <c r="G52" i="21"/>
  <c r="R52" i="21"/>
  <c r="X53" i="21"/>
  <c r="H50" i="21"/>
  <c r="AJ50" i="20"/>
  <c r="AJ53" i="20"/>
  <c r="X52" i="20"/>
  <c r="I50" i="20"/>
  <c r="AJ54" i="19"/>
  <c r="AJ52" i="19"/>
  <c r="I50" i="19"/>
  <c r="AP54" i="19"/>
  <c r="AP51" i="19"/>
  <c r="G58" i="18"/>
  <c r="AJ51" i="18"/>
  <c r="AJ53" i="18"/>
  <c r="G52" i="18"/>
  <c r="R51" i="17"/>
  <c r="AJ52" i="17"/>
  <c r="X53" i="17"/>
  <c r="X54" i="16"/>
  <c r="AJ51" i="16"/>
  <c r="G58" i="15"/>
  <c r="AP52" i="14"/>
  <c r="AJ52" i="14"/>
  <c r="AP54" i="14"/>
  <c r="R51" i="22"/>
  <c r="AP53" i="22"/>
  <c r="G53" i="22"/>
  <c r="J51" i="21"/>
  <c r="AP51" i="21"/>
  <c r="K50" i="20"/>
  <c r="AP54" i="20"/>
  <c r="X50" i="19"/>
  <c r="G53" i="19"/>
  <c r="X54" i="18"/>
  <c r="H51" i="18"/>
  <c r="AJ50" i="17"/>
  <c r="X52" i="17"/>
  <c r="AJ53" i="16"/>
  <c r="R54" i="16"/>
  <c r="X50" i="15"/>
  <c r="R54" i="15"/>
  <c r="AP54" i="15"/>
  <c r="H51" i="14"/>
  <c r="AJ53" i="14"/>
  <c r="AP54" i="21"/>
  <c r="AP50" i="20"/>
  <c r="X52" i="18"/>
  <c r="G51" i="18"/>
  <c r="J50" i="17"/>
  <c r="AJ51" i="17"/>
  <c r="H51" i="16"/>
  <c r="R52" i="16"/>
  <c r="X53" i="15"/>
  <c r="G52" i="15"/>
  <c r="AP50" i="15"/>
  <c r="X50" i="14"/>
  <c r="G57" i="14"/>
  <c r="X53" i="14"/>
  <c r="R54" i="22"/>
  <c r="AJ52" i="21"/>
  <c r="AJ54" i="20"/>
  <c r="I51" i="20"/>
  <c r="H50" i="20"/>
  <c r="AP53" i="19"/>
  <c r="R50" i="19"/>
  <c r="J51" i="19"/>
  <c r="R51" i="18"/>
  <c r="J50" i="16"/>
  <c r="H51" i="15"/>
  <c r="AP53" i="14"/>
  <c r="J50" i="14"/>
  <c r="AP51" i="22"/>
  <c r="G57" i="20"/>
  <c r="G58" i="19"/>
  <c r="AJ53" i="19"/>
  <c r="G52" i="19"/>
  <c r="AJ50" i="18"/>
  <c r="J50" i="18"/>
  <c r="R50" i="18"/>
  <c r="H50" i="18"/>
  <c r="AJ54" i="17"/>
  <c r="AJ54" i="15"/>
  <c r="G58" i="17"/>
  <c r="H50" i="17"/>
  <c r="G52" i="17"/>
  <c r="K51" i="16"/>
  <c r="G53" i="16"/>
  <c r="AP50" i="16"/>
  <c r="R53" i="15"/>
  <c r="G58" i="14"/>
  <c r="X55" i="22" l="1"/>
  <c r="AV27" i="22"/>
  <c r="M51" i="22"/>
  <c r="O17" i="22" s="1"/>
  <c r="G56" i="22"/>
  <c r="X56" i="22"/>
  <c r="M50" i="22"/>
  <c r="M5" i="22" s="1"/>
  <c r="G55" i="22"/>
  <c r="X55" i="21"/>
  <c r="AV27" i="21"/>
  <c r="M51" i="21"/>
  <c r="O17" i="21" s="1"/>
  <c r="G56" i="21"/>
  <c r="X56" i="21"/>
  <c r="M50" i="21"/>
  <c r="M5" i="21" s="1"/>
  <c r="G55" i="21"/>
  <c r="X55" i="20"/>
  <c r="AV27" i="20"/>
  <c r="G56" i="20"/>
  <c r="M51" i="20"/>
  <c r="O17" i="20" s="1"/>
  <c r="X56" i="20"/>
  <c r="M50" i="20"/>
  <c r="M5" i="20" s="1"/>
  <c r="G55" i="20"/>
  <c r="M51" i="19"/>
  <c r="O17" i="19" s="1"/>
  <c r="X55" i="19"/>
  <c r="AV27" i="19"/>
  <c r="G56" i="19"/>
  <c r="X56" i="19"/>
  <c r="M50" i="19"/>
  <c r="M5" i="19" s="1"/>
  <c r="G55" i="19"/>
  <c r="M51" i="18"/>
  <c r="O17" i="18" s="1"/>
  <c r="X55" i="18"/>
  <c r="AV27" i="18"/>
  <c r="G56" i="18"/>
  <c r="X56" i="18"/>
  <c r="M50" i="18"/>
  <c r="M5" i="18" s="1"/>
  <c r="G55" i="18"/>
  <c r="AV27" i="17"/>
  <c r="M51" i="17"/>
  <c r="O17" i="17" s="1"/>
  <c r="G56" i="17"/>
  <c r="X55" i="17"/>
  <c r="X56" i="17"/>
  <c r="M50" i="17"/>
  <c r="M5" i="17" s="1"/>
  <c r="G55" i="17"/>
  <c r="M51" i="16"/>
  <c r="O17" i="16" s="1"/>
  <c r="X55" i="16"/>
  <c r="G56" i="16"/>
  <c r="AV27" i="16"/>
  <c r="X56" i="16"/>
  <c r="M50" i="16"/>
  <c r="M5" i="16" s="1"/>
  <c r="G55" i="16"/>
  <c r="X55" i="15"/>
  <c r="AV27" i="15"/>
  <c r="M51" i="15"/>
  <c r="O17" i="15" s="1"/>
  <c r="G56" i="15"/>
  <c r="X56" i="15"/>
  <c r="M50" i="15"/>
  <c r="M5" i="15" s="1"/>
  <c r="G55" i="15"/>
  <c r="AV27" i="14"/>
  <c r="G56" i="14"/>
  <c r="X55" i="14"/>
  <c r="M51" i="14"/>
  <c r="O17" i="14" s="1"/>
  <c r="X56" i="14"/>
  <c r="M50" i="14"/>
  <c r="M5" i="14" s="1"/>
  <c r="G55" i="14"/>
  <c r="I6" i="4"/>
  <c r="AY36" i="3"/>
  <c r="B34" i="3"/>
  <c r="B33" i="3"/>
  <c r="B32" i="3"/>
  <c r="A59" i="3"/>
  <c r="C32" i="4"/>
  <c r="P36" i="22"/>
  <c r="H28" i="19"/>
  <c r="H28" i="16"/>
  <c r="H28" i="14"/>
  <c r="G52" i="3"/>
  <c r="AP50" i="3"/>
  <c r="J50" i="3"/>
  <c r="AJ54" i="3"/>
  <c r="I50" i="3"/>
  <c r="AJ51" i="3"/>
  <c r="AP52" i="3"/>
  <c r="P36" i="18"/>
  <c r="G57" i="3"/>
  <c r="H28" i="22"/>
  <c r="B28" i="17"/>
  <c r="G51" i="3"/>
  <c r="H28" i="21"/>
  <c r="P36" i="19"/>
  <c r="B28" i="16"/>
  <c r="K51" i="3"/>
  <c r="R50" i="3"/>
  <c r="H28" i="20"/>
  <c r="R53" i="3"/>
  <c r="AP51" i="3"/>
  <c r="X50" i="3"/>
  <c r="K50" i="3"/>
  <c r="B28" i="20"/>
  <c r="H28" i="15"/>
  <c r="X52" i="3"/>
  <c r="B28" i="21"/>
  <c r="H28" i="18"/>
  <c r="P36" i="16"/>
  <c r="R54" i="3"/>
  <c r="I51" i="3"/>
  <c r="AJ53" i="3"/>
  <c r="G50" i="3"/>
  <c r="J51" i="3"/>
  <c r="P36" i="21"/>
  <c r="B28" i="18"/>
  <c r="P36" i="15"/>
  <c r="X54" i="3"/>
  <c r="AP54" i="3"/>
  <c r="G53" i="3"/>
  <c r="R51" i="3"/>
  <c r="B28" i="15"/>
  <c r="H28" i="17"/>
  <c r="AJ52" i="3"/>
  <c r="B28" i="14"/>
  <c r="H51" i="3"/>
  <c r="G58" i="3"/>
  <c r="B28" i="22"/>
  <c r="B28" i="19"/>
  <c r="P36" i="17"/>
  <c r="P36" i="14"/>
  <c r="X53" i="3"/>
  <c r="H50" i="3"/>
  <c r="AP53" i="3"/>
  <c r="X51" i="3"/>
  <c r="AJ50" i="3"/>
  <c r="P36" i="20"/>
  <c r="R52" i="3"/>
  <c r="M50" i="3" l="1"/>
  <c r="M5" i="3" s="1"/>
  <c r="AV27" i="3"/>
  <c r="X56" i="3"/>
  <c r="X55" i="3"/>
  <c r="G56" i="3"/>
  <c r="M51" i="3"/>
  <c r="O17" i="3" s="1"/>
  <c r="G55" i="3"/>
  <c r="I22" i="4"/>
  <c r="D20" i="4"/>
  <c r="AI26" i="4"/>
  <c r="AI22" i="4"/>
  <c r="I27" i="4"/>
  <c r="AI23" i="4"/>
  <c r="F24" i="4"/>
  <c r="L27" i="4"/>
  <c r="F23" i="4"/>
  <c r="D25" i="4"/>
  <c r="AI24" i="4"/>
  <c r="H28" i="3"/>
  <c r="D23" i="4"/>
  <c r="D22" i="4"/>
  <c r="D26" i="4"/>
  <c r="I20" i="4"/>
  <c r="AC24" i="4"/>
  <c r="AC23" i="4"/>
  <c r="F25" i="4"/>
  <c r="AI21" i="4"/>
  <c r="AC20" i="4"/>
  <c r="AC25" i="4"/>
  <c r="L28" i="4"/>
  <c r="L22" i="4"/>
  <c r="L26" i="4"/>
  <c r="L21" i="4"/>
  <c r="I24" i="4"/>
  <c r="F20" i="4"/>
  <c r="AI28" i="4"/>
  <c r="L29" i="4"/>
  <c r="L20" i="4"/>
  <c r="F22" i="4"/>
  <c r="D21" i="4"/>
  <c r="AC28" i="4"/>
  <c r="AI25" i="4"/>
  <c r="F29" i="4"/>
  <c r="I26" i="4"/>
  <c r="D28" i="4"/>
  <c r="AC21" i="4"/>
  <c r="D27" i="4"/>
  <c r="AI29" i="4"/>
  <c r="AI20" i="4"/>
  <c r="I23" i="4"/>
  <c r="I29" i="4"/>
  <c r="F26" i="4"/>
  <c r="AI27" i="4"/>
  <c r="F28" i="4"/>
  <c r="L23" i="4"/>
  <c r="L25" i="4"/>
  <c r="D29" i="4"/>
  <c r="AC27" i="4"/>
  <c r="D24" i="4"/>
  <c r="L24" i="4"/>
  <c r="P36" i="3"/>
  <c r="B28" i="3"/>
  <c r="I21" i="4"/>
  <c r="F21" i="4"/>
  <c r="AC26" i="4"/>
  <c r="I28" i="4"/>
  <c r="AC22" i="4"/>
  <c r="AC29" i="4"/>
  <c r="I25" i="4"/>
  <c r="F27" i="4"/>
</calcChain>
</file>

<file path=xl/sharedStrings.xml><?xml version="1.0" encoding="utf-8"?>
<sst xmlns="http://schemas.openxmlformats.org/spreadsheetml/2006/main" count="1144" uniqueCount="199">
  <si>
    <t>Meldung zur Kreisverbandsmeisterschaft Freihandwettbewerbe
des Sportschützenverband Hildesheim-Marienburg</t>
  </si>
  <si>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</si>
  <si>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</si>
  <si>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</si>
  <si>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</si>
  <si>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</si>
  <si>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</si>
  <si>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</si>
  <si>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</si>
  <si>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</si>
  <si>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</si>
  <si>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</si>
  <si>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</si>
  <si>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t>Meldebogen_Kreismeisterschaft_Freihand_2018_18039_KKS_Himmelsthuer.xls</t>
  </si>
  <si>
    <t>Meldebogen_Kreismeisterschaft_Freihand_2018_18009_SV_Borsum.xls</t>
  </si>
  <si>
    <t>Wettbewerb (bitte ankreuzen)</t>
  </si>
  <si>
    <t>1.42</t>
  </si>
  <si>
    <t>2.20</t>
  </si>
  <si>
    <t>2.55</t>
  </si>
  <si>
    <t>Luftgewehr</t>
  </si>
  <si>
    <t>KK Gewehr 30 Schuss</t>
  </si>
  <si>
    <t>50m Pistole</t>
  </si>
  <si>
    <t>25m Revolver .357 Mag.</t>
  </si>
  <si>
    <t>1.20</t>
  </si>
  <si>
    <t>1.60</t>
  </si>
  <si>
    <t>2.30</t>
  </si>
  <si>
    <t>2.58</t>
  </si>
  <si>
    <t>Luftgewehr Dreistellung</t>
  </si>
  <si>
    <t>KK 3x40</t>
  </si>
  <si>
    <t>25m Schnellfeuerpistole</t>
  </si>
  <si>
    <t>25m Revolver .44 Mag.</t>
  </si>
  <si>
    <t>1.30</t>
  </si>
  <si>
    <t>2.40</t>
  </si>
  <si>
    <t>2.59</t>
  </si>
  <si>
    <t>Zimmerstutzen</t>
  </si>
  <si>
    <t>KK Liegendkampf</t>
  </si>
  <si>
    <t>25m Pistole</t>
  </si>
  <si>
    <t>25m Pistole 45 ACP</t>
  </si>
  <si>
    <t>2.10</t>
  </si>
  <si>
    <t>2.45</t>
  </si>
  <si>
    <t>2.60</t>
  </si>
  <si>
    <t>KK 100 Meter</t>
  </si>
  <si>
    <t>10m Luftpistole</t>
  </si>
  <si>
    <t>25m Zentralfeuerpistole</t>
  </si>
  <si>
    <t>Standardpistole</t>
  </si>
  <si>
    <t>1.40</t>
  </si>
  <si>
    <t>2.18</t>
  </si>
  <si>
    <t>2.53</t>
  </si>
  <si>
    <t>KK Sportgewehr 3x20</t>
  </si>
  <si>
    <t>10 m LP Standard</t>
  </si>
  <si>
    <t>25m Pistole 9mm</t>
  </si>
  <si>
    <t>Wettkampfklasse (bitte ankreuzen)</t>
  </si>
  <si>
    <t>Bemerkungen</t>
  </si>
  <si>
    <t>Herren I</t>
  </si>
  <si>
    <t>Damen I</t>
  </si>
  <si>
    <t>Schüler I m.</t>
  </si>
  <si>
    <t>Junioren I m.</t>
  </si>
  <si>
    <t>Herren II</t>
  </si>
  <si>
    <t>Damen II</t>
  </si>
  <si>
    <t>Schüler I w.</t>
  </si>
  <si>
    <t>Junioren I w.</t>
  </si>
  <si>
    <t>Herren III</t>
  </si>
  <si>
    <t>Damen III</t>
  </si>
  <si>
    <t>Jugend m.</t>
  </si>
  <si>
    <t>Junioren II m.</t>
  </si>
  <si>
    <t>Herren IV</t>
  </si>
  <si>
    <t>Damen IV</t>
  </si>
  <si>
    <t>Jugend w.</t>
  </si>
  <si>
    <t>Junioren II w.</t>
  </si>
  <si>
    <t>Vereins-Nr.</t>
  </si>
  <si>
    <t>Verein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</si>
  <si>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</si>
  <si>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</si>
  <si>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</si>
  <si>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</si>
  <si>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</si>
  <si>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</si>
  <si>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</si>
  <si>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Vereinssportleiter: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</si>
  <si>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</si>
  <si>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</si>
  <si>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</si>
  <si>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</si>
  <si>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</si>
  <si>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</si>
  <si>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</si>
  <si>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</si>
  <si>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</si>
  <si>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</si>
  <si>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</si>
  <si>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</si>
  <si>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</si>
  <si>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</si>
  <si>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</si>
  <si>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</si>
  <si>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</si>
  <si>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</si>
  <si>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</si>
  <si>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M/E</t>
  </si>
  <si>
    <t>M-Nr.</t>
  </si>
  <si>
    <t>Vereinsnummer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</si>
  <si>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</si>
  <si>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</si>
  <si>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</si>
  <si>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</si>
  <si>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</si>
  <si>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</si>
  <si>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</si>
  <si>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</si>
  <si>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</si>
  <si>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</si>
  <si>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</si>
  <si>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</si>
  <si>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</si>
  <si>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</si>
  <si>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</si>
  <si>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</si>
  <si>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</si>
  <si>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</si>
  <si>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</si>
  <si>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</si>
  <si>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</si>
  <si>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</si>
  <si>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</si>
  <si>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</si>
  <si>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</si>
  <si>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</si>
  <si>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</si>
  <si>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</si>
  <si>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</si>
  <si>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</si>
  <si>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</si>
  <si>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</si>
  <si>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</si>
  <si>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</si>
  <si>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</si>
  <si>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</si>
  <si>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</si>
  <si>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</si>
  <si>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</si>
  <si>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</si>
  <si>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</si>
  <si>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</si>
  <si>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</si>
  <si>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</si>
  <si>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</si>
  <si>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</si>
  <si>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</si>
  <si>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</si>
  <si>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</si>
  <si>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</si>
  <si>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</si>
  <si>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</si>
  <si>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</si>
  <si>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</si>
  <si>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</si>
  <si>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</si>
  <si>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</si>
  <si>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</si>
  <si>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</si>
  <si>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</si>
  <si>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</si>
  <si>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</si>
  <si>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</si>
  <si>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</si>
  <si>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</si>
  <si>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</si>
  <si>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</si>
  <si>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</si>
  <si>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</si>
  <si>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</si>
  <si>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</si>
  <si>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</si>
  <si>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</si>
  <si>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Wichtig:</t>
  </si>
  <si>
    <t xml:space="preserve"> - Für die Meldung von Auflagedisziplinen existiert eine separate Mappe mit Meldebögen!</t>
  </si>
  <si>
    <r>
      <t xml:space="preserve">1.10.  </t>
    </r>
    <r>
      <rPr>
        <i/>
        <sz val="8"/>
        <color theme="1"/>
        <rFont val="Calibri (Textkörper)"/>
      </rPr>
      <t>10tel Wertung!</t>
    </r>
  </si>
  <si>
    <t>Meldeergebnis</t>
  </si>
  <si>
    <t>Team LG Herren/Damen</t>
  </si>
  <si>
    <t>Team LG Jun./Juniorinnen</t>
  </si>
  <si>
    <t>1.12.10</t>
  </si>
  <si>
    <t>1.12.40</t>
  </si>
  <si>
    <t>2.12.10</t>
  </si>
  <si>
    <t>2.12.40</t>
  </si>
  <si>
    <t>Die Meldungen sind fristgerecht an die in der Ausschreibung angegebene elektronische oder postalische Adresse zu schicken.</t>
  </si>
  <si>
    <t>Telefonnummer (tagsüber)</t>
  </si>
  <si>
    <t>Funktion</t>
  </si>
  <si>
    <t xml:space="preserve">1.35. </t>
  </si>
  <si>
    <r>
      <t xml:space="preserve">1.80.  </t>
    </r>
    <r>
      <rPr>
        <i/>
        <sz val="8"/>
        <color theme="1"/>
        <rFont val="Calibri (Textkörper)"/>
      </rPr>
      <t>10tel Wertung!</t>
    </r>
  </si>
  <si>
    <t xml:space="preserve"> - Folgende Wettbewerbe sind in 10tel Ringwertung zu melden: 1.10, 1.80</t>
  </si>
  <si>
    <t>Neues Feld "Telefonnummer" auf Kopfdaten</t>
  </si>
  <si>
    <t>Meldehinhweis auf Meldeblättern korrigiert</t>
  </si>
  <si>
    <t>Team-Wettbewerbe ergänzt</t>
  </si>
  <si>
    <r>
      <rPr>
        <i/>
        <sz val="11"/>
        <color theme="1"/>
        <rFont val="Calibri"/>
        <family val="2"/>
        <scheme val="minor"/>
      </rPr>
      <t>Version 11/2022</t>
    </r>
    <r>
      <rPr>
        <sz val="11"/>
        <color theme="1"/>
        <rFont val="Calibri"/>
        <family val="2"/>
        <scheme val="minor"/>
      </rPr>
      <t xml:space="preserve"> vom 30. November 2022</t>
    </r>
  </si>
  <si>
    <r>
      <rPr>
        <i/>
        <sz val="11"/>
        <color theme="1"/>
        <rFont val="Calibri"/>
        <family val="2"/>
        <scheme val="minor"/>
      </rPr>
      <t>Version 09/2024</t>
    </r>
    <r>
      <rPr>
        <sz val="11"/>
        <color theme="1"/>
        <rFont val="Calibri"/>
        <family val="2"/>
        <scheme val="minor"/>
      </rPr>
      <t xml:space="preserve"> vom 4. September 2024</t>
    </r>
  </si>
  <si>
    <t>Klassen Damen V und Herren V ergänzt</t>
  </si>
  <si>
    <t>Damen V</t>
  </si>
  <si>
    <t>Herren V</t>
  </si>
  <si>
    <t>Version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</si>
</sst>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1\8\-000"/>
    <numFmt numFmtId="165" formatCode="\1\8\-000\-"/>
    <numFmt numFmtId="166" formatCode="000"/>
    <numFmt numFmtId="167" formatCode="0000"/>
    <numFmt numFmtId="168" formatCode="0.0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1"/>
      <color rgb="FFFF0000"/>
      <name val="Calibri"/>
      <family val="2"/>
      <scheme val="minor"/>
    </font>
    <font>
      <i/>
      <sz val="8"/>
      <color theme="1"/>
      <name val="Calibri (Textkörper)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4">
    <xf numFmtId="0" fontId="0" fillId="0" borderId="0" xfId="0"/>
    <xf numFmtId="0" fontId="3" fillId="2" borderId="0" xfId="1" applyFont="1" applyFill="1"/>
    <xf numFmtId="0" fontId="1" fillId="0" borderId="0" xfId="2"/>
    <xf numFmtId="0" fontId="1" fillId="2" borderId="0" xfId="2" applyFill="1"/>
    <xf numFmtId="0" fontId="5" fillId="2" borderId="0" xfId="2" applyFont="1" applyFill="1"/>
    <xf numFmtId="0" fontId="3" fillId="2" borderId="0" xfId="2" applyFont="1" applyFill="1"/>
    <xf numFmtId="0" fontId="3" fillId="0" borderId="0" xfId="2" applyFont="1"/>
    <xf numFmtId="0" fontId="7" fillId="2" borderId="0" xfId="2" applyFont="1" applyFill="1"/>
    <xf numFmtId="0" fontId="3" fillId="0" borderId="0" xfId="1" applyFont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1" fillId="2" borderId="0" xfId="1" quotePrefix="1" applyFont="1" applyFill="1"/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1" fillId="2" borderId="0" xfId="1" quotePrefix="1" applyFont="1" applyFill="1" applyAlignment="1">
      <alignment horizontal="left" vertical="center"/>
    </xf>
    <xf numFmtId="0" fontId="15" fillId="2" borderId="0" xfId="1" applyFont="1" applyFill="1"/>
    <xf numFmtId="0" fontId="16" fillId="2" borderId="0" xfId="1" applyFont="1" applyFill="1"/>
    <xf numFmtId="0" fontId="14" fillId="2" borderId="0" xfId="1" applyFont="1" applyFill="1" applyAlignment="1">
      <alignment vertical="center"/>
    </xf>
    <xf numFmtId="0" fontId="17" fillId="2" borderId="0" xfId="1" quotePrefix="1" applyFont="1" applyFill="1"/>
    <xf numFmtId="0" fontId="17" fillId="2" borderId="0" xfId="1" applyFont="1" applyFill="1"/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21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3" fillId="2" borderId="0" xfId="1" applyFont="1" applyFill="1"/>
    <xf numFmtId="0" fontId="23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2" fillId="0" borderId="0" xfId="1"/>
    <xf numFmtId="0" fontId="15" fillId="0" borderId="0" xfId="1" applyFont="1"/>
    <xf numFmtId="0" fontId="26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/>
    <xf numFmtId="0" fontId="31" fillId="0" borderId="0" xfId="1" applyFont="1"/>
    <xf numFmtId="0" fontId="35" fillId="2" borderId="0" xfId="2" applyFont="1" applyFill="1"/>
    <xf numFmtId="0" fontId="3" fillId="2" borderId="0" xfId="0" applyFont="1" applyFill="1"/>
    <xf numFmtId="0" fontId="35" fillId="2" borderId="0" xfId="2" quotePrefix="1" applyFont="1" applyFill="1"/>
    <xf numFmtId="0" fontId="3" fillId="2" borderId="0" xfId="1" applyFont="1" applyFill="1" applyAlignment="1">
      <alignment vertical="top" wrapText="1"/>
    </xf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0" fontId="34" fillId="0" borderId="0" xfId="1" quotePrefix="1" applyFont="1" applyAlignment="1">
      <alignment horizontal="left"/>
    </xf>
    <xf numFmtId="0" fontId="33" fillId="0" borderId="0" xfId="1" applyFont="1"/>
    <xf numFmtId="0" fontId="34" fillId="0" borderId="0" xfId="1" applyFont="1"/>
    <xf numFmtId="0" fontId="4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166" fontId="26" fillId="4" borderId="2" xfId="1" applyNumberFormat="1" applyFont="1" applyFill="1" applyBorder="1" applyAlignment="1" applyProtection="1">
      <alignment horizontal="center" vertical="center"/>
      <protection locked="0"/>
    </xf>
    <xf numFmtId="166" fontId="26" fillId="4" borderId="3" xfId="1" applyNumberFormat="1" applyFont="1" applyFill="1" applyBorder="1" applyAlignment="1" applyProtection="1">
      <alignment horizontal="center" vertical="center"/>
      <protection locked="0"/>
    </xf>
    <xf numFmtId="166" fontId="26" fillId="4" borderId="5" xfId="1" applyNumberFormat="1" applyFont="1" applyFill="1" applyBorder="1" applyAlignment="1" applyProtection="1">
      <alignment horizontal="center" vertical="center"/>
      <protection locked="0"/>
    </xf>
    <xf numFmtId="166" fontId="26" fillId="4" borderId="6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/>
    </xf>
    <xf numFmtId="0" fontId="26" fillId="0" borderId="6" xfId="1" applyFont="1" applyBorder="1" applyAlignment="1">
      <alignment horizontal="left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/>
    </xf>
    <xf numFmtId="0" fontId="37" fillId="4" borderId="1" xfId="1" applyFont="1" applyFill="1" applyBorder="1" applyAlignment="1" applyProtection="1">
      <alignment horizontal="center" vertical="center"/>
      <protection locked="0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0" fontId="37" fillId="4" borderId="3" xfId="1" applyFont="1" applyFill="1" applyBorder="1" applyAlignment="1" applyProtection="1">
      <alignment horizontal="center" vertical="center"/>
      <protection locked="0"/>
    </xf>
    <xf numFmtId="0" fontId="37" fillId="4" borderId="4" xfId="1" applyFont="1" applyFill="1" applyBorder="1" applyAlignment="1" applyProtection="1">
      <alignment horizontal="center" vertic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7" fillId="4" borderId="6" xfId="1" applyFont="1" applyFill="1" applyBorder="1" applyAlignment="1" applyProtection="1">
      <alignment horizontal="center" vertical="center"/>
      <protection locked="0"/>
    </xf>
    <xf numFmtId="0" fontId="9" fillId="5" borderId="10" xfId="1" applyFont="1" applyFill="1" applyBorder="1" applyAlignment="1">
      <alignment horizontal="center"/>
    </xf>
    <xf numFmtId="0" fontId="27" fillId="5" borderId="10" xfId="1" applyFont="1" applyFill="1" applyBorder="1" applyAlignment="1">
      <alignment horizontal="center"/>
    </xf>
    <xf numFmtId="0" fontId="9" fillId="5" borderId="13" xfId="1" applyFont="1" applyFill="1" applyBorder="1" applyAlignment="1">
      <alignment horizontal="left"/>
    </xf>
    <xf numFmtId="0" fontId="1" fillId="2" borderId="12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left" vertical="center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 applyAlignment="1" applyProtection="1">
      <alignment horizontal="center" vertical="top" wrapText="1"/>
      <protection locked="0"/>
    </xf>
    <xf numFmtId="0" fontId="3" fillId="4" borderId="3" xfId="1" applyFont="1" applyFill="1" applyBorder="1" applyAlignment="1" applyProtection="1">
      <alignment horizontal="center" vertical="top" wrapText="1"/>
      <protection locked="0"/>
    </xf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0" xfId="1" applyFont="1" applyFill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13" fillId="3" borderId="1" xfId="1" quotePrefix="1" applyFont="1" applyFill="1" applyBorder="1" applyAlignment="1">
      <alignment horizontal="left"/>
    </xf>
    <xf numFmtId="0" fontId="13" fillId="3" borderId="2" xfId="1" quotePrefix="1" applyFont="1" applyFill="1" applyBorder="1" applyAlignment="1">
      <alignment horizontal="left"/>
    </xf>
    <xf numFmtId="0" fontId="13" fillId="3" borderId="3" xfId="1" quotePrefix="1" applyFont="1" applyFill="1" applyBorder="1" applyAlignment="1">
      <alignment horizontal="left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14" fillId="4" borderId="3" xfId="1" applyFont="1" applyFill="1" applyBorder="1" applyAlignment="1" applyProtection="1">
      <alignment horizontal="center" vertical="center"/>
      <protection locked="0"/>
    </xf>
    <xf numFmtId="0" fontId="14" fillId="4" borderId="4" xfId="1" applyFont="1" applyFill="1" applyBorder="1" applyAlignment="1" applyProtection="1">
      <alignment horizontal="center" vertical="center"/>
      <protection locked="0"/>
    </xf>
    <xf numFmtId="0" fontId="14" fillId="4" borderId="6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/>
    <xf numFmtId="0" fontId="11" fillId="3" borderId="5" xfId="1" applyFont="1" applyFill="1" applyBorder="1"/>
    <xf numFmtId="0" fontId="11" fillId="3" borderId="6" xfId="1" applyFont="1" applyFill="1" applyBorder="1"/>
    <xf numFmtId="0" fontId="11" fillId="6" borderId="4" xfId="1" applyFont="1" applyFill="1" applyBorder="1"/>
    <xf numFmtId="0" fontId="11" fillId="6" borderId="5" xfId="1" applyFont="1" applyFill="1" applyBorder="1"/>
    <xf numFmtId="0" fontId="11" fillId="6" borderId="6" xfId="1" applyFont="1" applyFill="1" applyBorder="1"/>
    <xf numFmtId="0" fontId="13" fillId="3" borderId="1" xfId="1" quotePrefix="1" applyFont="1" applyFill="1" applyBorder="1"/>
    <xf numFmtId="0" fontId="13" fillId="3" borderId="2" xfId="1" quotePrefix="1" applyFont="1" applyFill="1" applyBorder="1"/>
    <xf numFmtId="0" fontId="13" fillId="3" borderId="3" xfId="1" quotePrefix="1" applyFont="1" applyFill="1" applyBorder="1"/>
    <xf numFmtId="0" fontId="13" fillId="6" borderId="1" xfId="1" quotePrefix="1" applyFont="1" applyFill="1" applyBorder="1"/>
    <xf numFmtId="0" fontId="13" fillId="6" borderId="2" xfId="1" quotePrefix="1" applyFont="1" applyFill="1" applyBorder="1"/>
    <xf numFmtId="0" fontId="13" fillId="6" borderId="3" xfId="1" quotePrefix="1" applyFont="1" applyFill="1" applyBorder="1"/>
    <xf numFmtId="0" fontId="13" fillId="2" borderId="0" xfId="1" quotePrefix="1" applyFont="1" applyFill="1"/>
    <xf numFmtId="0" fontId="14" fillId="2" borderId="0" xfId="1" applyFont="1" applyFill="1" applyAlignment="1">
      <alignment horizontal="center" vertical="center"/>
    </xf>
    <xf numFmtId="0" fontId="11" fillId="4" borderId="1" xfId="1" quotePrefix="1" applyFont="1" applyFill="1" applyBorder="1" applyAlignment="1" applyProtection="1">
      <alignment horizontal="left" vertical="center"/>
      <protection locked="0"/>
    </xf>
    <xf numFmtId="0" fontId="11" fillId="4" borderId="2" xfId="1" quotePrefix="1" applyFont="1" applyFill="1" applyBorder="1" applyAlignment="1" applyProtection="1">
      <alignment horizontal="left" vertical="center"/>
      <protection locked="0"/>
    </xf>
    <xf numFmtId="0" fontId="11" fillId="4" borderId="3" xfId="1" quotePrefix="1" applyFont="1" applyFill="1" applyBorder="1" applyAlignment="1" applyProtection="1">
      <alignment horizontal="left" vertical="center"/>
      <protection locked="0"/>
    </xf>
    <xf numFmtId="0" fontId="11" fillId="4" borderId="4" xfId="1" quotePrefix="1" applyFont="1" applyFill="1" applyBorder="1" applyAlignment="1" applyProtection="1">
      <alignment horizontal="left" vertical="center"/>
      <protection locked="0"/>
    </xf>
    <xf numFmtId="0" fontId="11" fillId="4" borderId="5" xfId="1" quotePrefix="1" applyFont="1" applyFill="1" applyBorder="1" applyAlignment="1" applyProtection="1">
      <alignment horizontal="left" vertical="center"/>
      <protection locked="0"/>
    </xf>
    <xf numFmtId="0" fontId="11" fillId="4" borderId="6" xfId="1" quotePrefix="1" applyFont="1" applyFill="1" applyBorder="1" applyAlignment="1" applyProtection="1">
      <alignment horizontal="left" vertical="center"/>
      <protection locked="0"/>
    </xf>
    <xf numFmtId="0" fontId="11" fillId="2" borderId="0" xfId="1" applyFont="1" applyFill="1"/>
    <xf numFmtId="165" fontId="22" fillId="0" borderId="11" xfId="1" applyNumberFormat="1" applyFont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7" fontId="3" fillId="4" borderId="12" xfId="1" applyNumberFormat="1" applyFont="1" applyFill="1" applyBorder="1" applyAlignment="1" applyProtection="1">
      <alignment horizontal="center" vertical="center"/>
      <protection locked="0"/>
    </xf>
    <xf numFmtId="167" fontId="3" fillId="4" borderId="9" xfId="1" applyNumberFormat="1" applyFont="1" applyFill="1" applyBorder="1" applyAlignment="1" applyProtection="1">
      <alignment horizontal="center" vertical="center"/>
      <protection locked="0"/>
    </xf>
    <xf numFmtId="0" fontId="3" fillId="4" borderId="10" xfId="1" applyFont="1" applyFill="1" applyBorder="1" applyAlignment="1" applyProtection="1">
      <alignment horizontal="left" vertical="center"/>
      <protection locked="0"/>
    </xf>
    <xf numFmtId="0" fontId="3" fillId="4" borderId="10" xfId="1" applyFont="1" applyFill="1" applyBorder="1" applyAlignment="1" applyProtection="1">
      <alignment horizontal="center" vertical="center"/>
      <protection locked="0"/>
    </xf>
    <xf numFmtId="168" fontId="3" fillId="4" borderId="10" xfId="1" applyNumberFormat="1" applyFont="1" applyFill="1" applyBorder="1" applyAlignment="1" applyProtection="1">
      <alignment horizontal="center" vertical="center"/>
      <protection locked="0"/>
    </xf>
    <xf numFmtId="164" fontId="20" fillId="2" borderId="1" xfId="1" applyNumberFormat="1" applyFont="1" applyFill="1" applyBorder="1" applyAlignment="1">
      <alignment horizontal="center" vertical="center"/>
    </xf>
    <xf numFmtId="164" fontId="20" fillId="2" borderId="2" xfId="1" applyNumberFormat="1" applyFont="1" applyFill="1" applyBorder="1" applyAlignment="1">
      <alignment horizontal="center" vertical="center"/>
    </xf>
    <xf numFmtId="164" fontId="20" fillId="2" borderId="3" xfId="1" applyNumberFormat="1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horizontal="center" vertical="center"/>
    </xf>
    <xf numFmtId="164" fontId="20" fillId="2" borderId="5" xfId="1" applyNumberFormat="1" applyFont="1" applyFill="1" applyBorder="1" applyAlignment="1">
      <alignment horizontal="center" vertical="center"/>
    </xf>
    <xf numFmtId="164" fontId="20" fillId="2" borderId="6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5" xfId="1" applyFont="1" applyFill="1" applyBorder="1" applyAlignment="1">
      <alignment horizontal="left" vertical="center"/>
    </xf>
    <xf numFmtId="0" fontId="14" fillId="4" borderId="9" xfId="1" applyFont="1" applyFill="1" applyBorder="1" applyAlignment="1" applyProtection="1">
      <alignment horizontal="center" vertical="center"/>
      <protection locked="0"/>
    </xf>
    <xf numFmtId="0" fontId="14" fillId="4" borderId="10" xfId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>
      <alignment horizontal="left" vertical="center"/>
    </xf>
    <xf numFmtId="0" fontId="24" fillId="2" borderId="5" xfId="1" applyFont="1" applyFill="1" applyBorder="1" applyAlignment="1">
      <alignment horizontal="center"/>
    </xf>
    <xf numFmtId="168" fontId="9" fillId="2" borderId="11" xfId="1" applyNumberFormat="1" applyFont="1" applyFill="1" applyBorder="1" applyAlignment="1">
      <alignment horizontal="center" vertical="center"/>
    </xf>
    <xf numFmtId="168" fontId="9" fillId="2" borderId="12" xfId="1" applyNumberFormat="1" applyFont="1" applyFill="1" applyBorder="1" applyAlignment="1">
      <alignment horizontal="center" vertical="center"/>
    </xf>
    <xf numFmtId="168" fontId="9" fillId="2" borderId="9" xfId="1" applyNumberFormat="1" applyFont="1" applyFill="1" applyBorder="1" applyAlignment="1">
      <alignment horizontal="center" vertical="center"/>
    </xf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C26184E-5628-8A4E-B5EA-3142D33A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5AE7A690-5D89-FA4D-9AC4-9ACAB50F2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1EC30BF8-CFC6-CE44-8322-2DB968BA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A2BAF5FF-FAD1-AB46-BAB1-8AB91074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21F50B1-1713-DE44-B320-2A3F4E9B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C7ADA4D9-E030-634E-BBC1-41D8A8D1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8A68F46-842A-4644-AC21-91DFCFED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D5E4280D-63AC-7B46-B120-E4C029231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4D2C198E-D41B-314D-BD8A-09AB68EF3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F29"/>
  <sheetViews>
    <sheetView tabSelected="1" workbookViewId="0">
      <selection activeCell="AD11" sqref="AD11"/>
    </sheetView>
  </sheetViews>
  <sheetFormatPr baseColWidth="10" defaultRowHeight="16" x14ac:dyDescent="0.2"/>
  <cols>
    <col min="1" max="58" width="2.33203125" style="2" customWidth="1"/>
    <col min="59" max="16384" width="10.83203125" style="2"/>
  </cols>
  <sheetData>
    <row r="1" spans="1:58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3"/>
      <c r="B5" s="4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4" t="s">
        <v>2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8" x14ac:dyDescent="0.2">
      <c r="A6" s="3"/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 t="s">
        <v>193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6"/>
    </row>
    <row r="7" spans="1:58" x14ac:dyDescent="0.2">
      <c r="A7" s="3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 t="s">
        <v>190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6"/>
    </row>
    <row r="8" spans="1:58" x14ac:dyDescent="0.2">
      <c r="A8" s="3"/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 t="s">
        <v>191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</row>
    <row r="9" spans="1:58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 t="s">
        <v>192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</row>
    <row r="10" spans="1:58" x14ac:dyDescent="0.2">
      <c r="A10" s="3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3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</row>
    <row r="11" spans="1:58" x14ac:dyDescent="0.2">
      <c r="A11" s="3"/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 t="s">
        <v>194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6"/>
    </row>
    <row r="12" spans="1:58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 t="s">
        <v>195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6"/>
    </row>
    <row r="13" spans="1:58" x14ac:dyDescent="0.2">
      <c r="A13" s="3"/>
      <c r="B13" s="5" t="s">
        <v>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6"/>
    </row>
    <row r="14" spans="1:58" x14ac:dyDescent="0.2">
      <c r="A14" s="3"/>
      <c r="B14" s="5" t="s">
        <v>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6"/>
    </row>
    <row r="15" spans="1:58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6"/>
    </row>
    <row r="16" spans="1:58" x14ac:dyDescent="0.2">
      <c r="A16" s="3"/>
      <c r="B16" s="7" t="s">
        <v>10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6"/>
    </row>
    <row r="17" spans="1:58" x14ac:dyDescent="0.2">
      <c r="A17" s="3"/>
      <c r="B17" s="5" t="s">
        <v>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6"/>
    </row>
    <row r="18" spans="1:58" x14ac:dyDescent="0.2">
      <c r="A18" s="3"/>
      <c r="B18" s="5" t="s">
        <v>14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6"/>
    </row>
    <row r="19" spans="1:58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6"/>
    </row>
    <row r="20" spans="1:58" x14ac:dyDescent="0.2">
      <c r="A20" s="3"/>
      <c r="B20" s="5" t="s">
        <v>12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6"/>
    </row>
    <row r="21" spans="1:58" x14ac:dyDescent="0.2">
      <c r="A21" s="3"/>
      <c r="B21" s="5" t="s">
        <v>13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3"/>
      <c r="AO21" s="3"/>
      <c r="AP21" s="3"/>
      <c r="AQ21" s="3"/>
      <c r="AR21" s="3"/>
      <c r="AS21" s="3"/>
      <c r="AT21" s="3"/>
      <c r="AU21" s="3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6"/>
    </row>
    <row r="22" spans="1:58" x14ac:dyDescent="0.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6"/>
    </row>
    <row r="23" spans="1:58" x14ac:dyDescent="0.2">
      <c r="A23" s="3"/>
      <c r="B23" s="5" t="s">
        <v>173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6"/>
    </row>
    <row r="24" spans="1:58" x14ac:dyDescent="0.2">
      <c r="A24" s="3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6"/>
    </row>
    <row r="25" spans="1:58" x14ac:dyDescent="0.2">
      <c r="A25" s="3"/>
      <c r="B25" s="36" t="s">
        <v>174</v>
      </c>
      <c r="C25" s="5"/>
      <c r="D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6"/>
    </row>
    <row r="26" spans="1:58" x14ac:dyDescent="0.2">
      <c r="A26" s="3"/>
      <c r="B26" s="38" t="s">
        <v>189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6"/>
    </row>
    <row r="27" spans="1:58" x14ac:dyDescent="0.2">
      <c r="A27" s="3"/>
      <c r="B27" s="38" t="s">
        <v>175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6"/>
    </row>
    <row r="28" spans="1:58" x14ac:dyDescent="0.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6"/>
    </row>
    <row r="29" spans="1:58" x14ac:dyDescent="0.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6"/>
    </row>
  </sheetData>
  <sheetProtection algorithmName="SHA-512" hashValue="HWpxbaU1O/9qJek2lnjO+iL3VbDksbbYaiwtcfNddw+e0xuB5WXG3p7ldVhMR0ePb4SodoVI1rn4zi+ODmiEzQ==" saltValue="VALYjk5M5IThYMnLbv6BsQ==" spinCount="100000" sheet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E99"/>
  <sheetViews>
    <sheetView zoomScale="111" workbookViewId="0">
      <selection activeCell="B10" sqref="B10:Z11"/>
    </sheetView>
  </sheetViews>
  <sheetFormatPr baseColWidth="10" defaultRowHeight="14" x14ac:dyDescent="0.15"/>
  <cols>
    <col min="1" max="59" width="2.33203125" style="29" customWidth="1"/>
    <col min="60" max="16384" width="10.83203125" style="29"/>
  </cols>
  <sheetData>
    <row r="1" spans="1:57" ht="15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46" t="s">
        <v>100</v>
      </c>
      <c r="C5" s="46"/>
      <c r="D5" s="46"/>
      <c r="E5" s="46"/>
      <c r="F5" s="46"/>
      <c r="G5" s="46"/>
      <c r="H5" s="1"/>
      <c r="I5" s="46" t="s">
        <v>70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1"/>
      <c r="AO5" s="46" t="s">
        <v>101</v>
      </c>
      <c r="AP5" s="46"/>
      <c r="AQ5" s="46"/>
      <c r="AR5" s="46"/>
      <c r="AS5" s="46"/>
      <c r="AT5" s="46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47" t="s">
        <v>102</v>
      </c>
      <c r="C6" s="48"/>
      <c r="D6" s="51"/>
      <c r="E6" s="51"/>
      <c r="F6" s="51"/>
      <c r="G6" s="52"/>
      <c r="H6" s="1"/>
      <c r="I6" s="55" t="str">
        <f>IF(ISERROR(VLOOKUP(D6,B34:C97,2)),"",VLOOKUP(D6,B34:C97,2))</f>
        <v/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7"/>
      <c r="AN6" s="1"/>
      <c r="AO6" s="61">
        <v>2025</v>
      </c>
      <c r="AP6" s="62"/>
      <c r="AQ6" s="62"/>
      <c r="AR6" s="62"/>
      <c r="AS6" s="62"/>
      <c r="AT6" s="63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49"/>
      <c r="C7" s="50"/>
      <c r="D7" s="53"/>
      <c r="E7" s="53"/>
      <c r="F7" s="53"/>
      <c r="G7" s="54"/>
      <c r="H7" s="1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60"/>
      <c r="AN7" s="1"/>
      <c r="AO7" s="64"/>
      <c r="AP7" s="65"/>
      <c r="AQ7" s="65"/>
      <c r="AR7" s="65"/>
      <c r="AS7" s="65"/>
      <c r="AT7" s="66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67" t="s">
        <v>103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9"/>
      <c r="AB9" s="67" t="s">
        <v>186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  <c r="AA10" s="31"/>
      <c r="AB10" s="68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3"/>
      <c r="AA11" s="31"/>
      <c r="AB11" s="71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67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1"/>
      <c r="V13" s="1"/>
      <c r="W13" s="1"/>
      <c r="X13" s="1"/>
      <c r="Y13" s="1"/>
      <c r="Z13" s="1"/>
      <c r="AA13" s="1"/>
      <c r="AB13" s="67" t="s">
        <v>185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customHeight="1" x14ac:dyDescent="0.2">
      <c r="A14" s="1"/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0"/>
      <c r="AA14" s="1"/>
      <c r="AB14" s="68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70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customHeight="1" x14ac:dyDescent="0.2">
      <c r="A15" s="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3"/>
      <c r="AA15" s="1"/>
      <c r="AB15" s="71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3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9" t="s">
        <v>105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74" t="s">
        <v>106</v>
      </c>
      <c r="C19" s="74"/>
      <c r="D19" s="75" t="s">
        <v>98</v>
      </c>
      <c r="E19" s="75"/>
      <c r="F19" s="74" t="s">
        <v>99</v>
      </c>
      <c r="G19" s="74"/>
      <c r="H19" s="74"/>
      <c r="I19" s="76" t="s">
        <v>107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 t="s">
        <v>108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33" customFormat="1" ht="20" customHeight="1" x14ac:dyDescent="0.2">
      <c r="A20" s="32"/>
      <c r="B20" s="79">
        <v>1</v>
      </c>
      <c r="C20" s="79"/>
      <c r="D20" s="79" t="str">
        <f t="shared" ref="D20:D29" ca="1" si="0">INDIRECT("'Meldung ("&amp;$B20&amp;")'"&amp;$C$32&amp;"G57")</f>
        <v/>
      </c>
      <c r="E20" s="79"/>
      <c r="F20" s="79" t="str">
        <f t="shared" ref="F20:F29" ca="1" si="1">INDIRECT("'Meldung ("&amp;$B20&amp;")'"&amp;$C$32&amp;"G58")</f>
        <v/>
      </c>
      <c r="G20" s="79"/>
      <c r="H20" s="80"/>
      <c r="I20" s="81" t="str">
        <f t="shared" ref="I20:I29" ca="1" si="2">INDIRECT("'Meldung ("&amp;$B20&amp;")'"&amp;$C$32&amp;"G55")</f>
        <v/>
      </c>
      <c r="J20" s="77"/>
      <c r="K20" s="77"/>
      <c r="L20" s="78" t="str">
        <f t="shared" ref="L20:L29" ca="1" si="3">INDIRECT("'Meldung ("&amp;$B20&amp;")'"&amp;$C$32&amp;"X55")</f>
        <v/>
      </c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1"/>
      <c r="AC20" s="81" t="str">
        <f t="shared" ref="AC20:AC29" ca="1" si="4">INDIRECT("'Meldung ("&amp;$B20&amp;")'"&amp;$C$32&amp;"G56")</f>
        <v/>
      </c>
      <c r="AD20" s="77"/>
      <c r="AE20" s="77"/>
      <c r="AF20" s="77"/>
      <c r="AG20" s="77"/>
      <c r="AH20" s="77"/>
      <c r="AI20" s="77" t="str">
        <f t="shared" ref="AI20:AI29" ca="1" si="5">INDIRECT("'Meldung ("&amp;$B20&amp;")'"&amp;$C$32&amp;"X56")</f>
        <v/>
      </c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8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 s="33" customFormat="1" ht="20" customHeight="1" x14ac:dyDescent="0.2">
      <c r="A21" s="32"/>
      <c r="B21" s="79">
        <v>2</v>
      </c>
      <c r="C21" s="79"/>
      <c r="D21" s="79" t="str">
        <f t="shared" ca="1" si="0"/>
        <v/>
      </c>
      <c r="E21" s="79"/>
      <c r="F21" s="79" t="str">
        <f t="shared" ca="1" si="1"/>
        <v/>
      </c>
      <c r="G21" s="79"/>
      <c r="H21" s="80"/>
      <c r="I21" s="81" t="str">
        <f t="shared" ca="1" si="2"/>
        <v/>
      </c>
      <c r="J21" s="77"/>
      <c r="K21" s="77"/>
      <c r="L21" s="78" t="str">
        <f t="shared" ca="1" si="3"/>
        <v/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1"/>
      <c r="AC21" s="81" t="str">
        <f t="shared" ca="1" si="4"/>
        <v/>
      </c>
      <c r="AD21" s="77"/>
      <c r="AE21" s="77"/>
      <c r="AF21" s="77"/>
      <c r="AG21" s="77"/>
      <c r="AH21" s="77"/>
      <c r="AI21" s="77" t="str">
        <f t="shared" ca="1" si="5"/>
        <v/>
      </c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8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 s="33" customFormat="1" ht="20" customHeight="1" x14ac:dyDescent="0.2">
      <c r="A22" s="32"/>
      <c r="B22" s="79">
        <v>3</v>
      </c>
      <c r="C22" s="79"/>
      <c r="D22" s="79" t="str">
        <f t="shared" ca="1" si="0"/>
        <v/>
      </c>
      <c r="E22" s="79"/>
      <c r="F22" s="79" t="str">
        <f t="shared" ca="1" si="1"/>
        <v/>
      </c>
      <c r="G22" s="79"/>
      <c r="H22" s="80"/>
      <c r="I22" s="81" t="str">
        <f t="shared" ca="1" si="2"/>
        <v/>
      </c>
      <c r="J22" s="77"/>
      <c r="K22" s="77"/>
      <c r="L22" s="78" t="str">
        <f t="shared" ca="1" si="3"/>
        <v/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1"/>
      <c r="AC22" s="81" t="str">
        <f t="shared" ca="1" si="4"/>
        <v/>
      </c>
      <c r="AD22" s="77"/>
      <c r="AE22" s="77"/>
      <c r="AF22" s="77"/>
      <c r="AG22" s="77"/>
      <c r="AH22" s="77"/>
      <c r="AI22" s="77" t="str">
        <f t="shared" ca="1" si="5"/>
        <v/>
      </c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8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</row>
    <row r="23" spans="1:57" s="33" customFormat="1" ht="20" customHeight="1" x14ac:dyDescent="0.2">
      <c r="A23" s="32"/>
      <c r="B23" s="79">
        <v>4</v>
      </c>
      <c r="C23" s="79"/>
      <c r="D23" s="79" t="str">
        <f t="shared" ca="1" si="0"/>
        <v/>
      </c>
      <c r="E23" s="79"/>
      <c r="F23" s="79" t="str">
        <f t="shared" ca="1" si="1"/>
        <v/>
      </c>
      <c r="G23" s="79"/>
      <c r="H23" s="80"/>
      <c r="I23" s="81" t="str">
        <f t="shared" ca="1" si="2"/>
        <v/>
      </c>
      <c r="J23" s="77"/>
      <c r="K23" s="77"/>
      <c r="L23" s="78" t="str">
        <f t="shared" ca="1" si="3"/>
        <v/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1"/>
      <c r="AC23" s="81" t="str">
        <f t="shared" ca="1" si="4"/>
        <v/>
      </c>
      <c r="AD23" s="77"/>
      <c r="AE23" s="77"/>
      <c r="AF23" s="77"/>
      <c r="AG23" s="77"/>
      <c r="AH23" s="77"/>
      <c r="AI23" s="77" t="str">
        <f t="shared" ca="1" si="5"/>
        <v/>
      </c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8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</row>
    <row r="24" spans="1:57" s="33" customFormat="1" ht="20" customHeight="1" x14ac:dyDescent="0.2">
      <c r="A24" s="32"/>
      <c r="B24" s="79">
        <v>5</v>
      </c>
      <c r="C24" s="79"/>
      <c r="D24" s="79" t="str">
        <f t="shared" ca="1" si="0"/>
        <v/>
      </c>
      <c r="E24" s="79"/>
      <c r="F24" s="79" t="str">
        <f t="shared" ca="1" si="1"/>
        <v/>
      </c>
      <c r="G24" s="79"/>
      <c r="H24" s="80"/>
      <c r="I24" s="81" t="str">
        <f t="shared" ca="1" si="2"/>
        <v/>
      </c>
      <c r="J24" s="77"/>
      <c r="K24" s="77"/>
      <c r="L24" s="78" t="str">
        <f t="shared" ca="1" si="3"/>
        <v/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1"/>
      <c r="AC24" s="81" t="str">
        <f t="shared" ca="1" si="4"/>
        <v/>
      </c>
      <c r="AD24" s="77"/>
      <c r="AE24" s="77"/>
      <c r="AF24" s="77"/>
      <c r="AG24" s="77"/>
      <c r="AH24" s="77"/>
      <c r="AI24" s="77" t="str">
        <f t="shared" ca="1" si="5"/>
        <v/>
      </c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8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</row>
    <row r="25" spans="1:57" s="33" customFormat="1" ht="20" customHeight="1" x14ac:dyDescent="0.2">
      <c r="A25" s="32"/>
      <c r="B25" s="79">
        <v>6</v>
      </c>
      <c r="C25" s="79"/>
      <c r="D25" s="79" t="str">
        <f t="shared" ca="1" si="0"/>
        <v/>
      </c>
      <c r="E25" s="79"/>
      <c r="F25" s="79" t="str">
        <f t="shared" ca="1" si="1"/>
        <v/>
      </c>
      <c r="G25" s="79"/>
      <c r="H25" s="80"/>
      <c r="I25" s="81" t="str">
        <f t="shared" ca="1" si="2"/>
        <v/>
      </c>
      <c r="J25" s="77"/>
      <c r="K25" s="77"/>
      <c r="L25" s="78" t="str">
        <f t="shared" ca="1" si="3"/>
        <v/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1"/>
      <c r="AC25" s="81" t="str">
        <f t="shared" ca="1" si="4"/>
        <v/>
      </c>
      <c r="AD25" s="77"/>
      <c r="AE25" s="77"/>
      <c r="AF25" s="77"/>
      <c r="AG25" s="77"/>
      <c r="AH25" s="77"/>
      <c r="AI25" s="77" t="str">
        <f t="shared" ca="1" si="5"/>
        <v/>
      </c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8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</row>
    <row r="26" spans="1:57" s="33" customFormat="1" ht="20" customHeight="1" x14ac:dyDescent="0.2">
      <c r="A26" s="32"/>
      <c r="B26" s="79">
        <v>7</v>
      </c>
      <c r="C26" s="79"/>
      <c r="D26" s="79" t="str">
        <f t="shared" ca="1" si="0"/>
        <v/>
      </c>
      <c r="E26" s="79"/>
      <c r="F26" s="79" t="str">
        <f t="shared" ca="1" si="1"/>
        <v/>
      </c>
      <c r="G26" s="79"/>
      <c r="H26" s="80"/>
      <c r="I26" s="81" t="str">
        <f t="shared" ca="1" si="2"/>
        <v/>
      </c>
      <c r="J26" s="77"/>
      <c r="K26" s="77"/>
      <c r="L26" s="78" t="str">
        <f t="shared" ca="1" si="3"/>
        <v/>
      </c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1"/>
      <c r="AC26" s="81" t="str">
        <f t="shared" ca="1" si="4"/>
        <v/>
      </c>
      <c r="AD26" s="77"/>
      <c r="AE26" s="77"/>
      <c r="AF26" s="77"/>
      <c r="AG26" s="77"/>
      <c r="AH26" s="77"/>
      <c r="AI26" s="77" t="str">
        <f t="shared" ca="1" si="5"/>
        <v/>
      </c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8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</row>
    <row r="27" spans="1:57" s="33" customFormat="1" ht="20" customHeight="1" x14ac:dyDescent="0.2">
      <c r="A27" s="32"/>
      <c r="B27" s="79">
        <v>8</v>
      </c>
      <c r="C27" s="79"/>
      <c r="D27" s="79" t="str">
        <f t="shared" ca="1" si="0"/>
        <v/>
      </c>
      <c r="E27" s="79"/>
      <c r="F27" s="79" t="str">
        <f t="shared" ca="1" si="1"/>
        <v/>
      </c>
      <c r="G27" s="79"/>
      <c r="H27" s="80"/>
      <c r="I27" s="81" t="str">
        <f t="shared" ca="1" si="2"/>
        <v/>
      </c>
      <c r="J27" s="77"/>
      <c r="K27" s="77"/>
      <c r="L27" s="78" t="str">
        <f t="shared" ca="1" si="3"/>
        <v/>
      </c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1"/>
      <c r="AC27" s="81" t="str">
        <f t="shared" ca="1" si="4"/>
        <v/>
      </c>
      <c r="AD27" s="77"/>
      <c r="AE27" s="77"/>
      <c r="AF27" s="77"/>
      <c r="AG27" s="77"/>
      <c r="AH27" s="77"/>
      <c r="AI27" s="77" t="str">
        <f t="shared" ca="1" si="5"/>
        <v/>
      </c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8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pans="1:57" s="33" customFormat="1" ht="20" customHeight="1" x14ac:dyDescent="0.2">
      <c r="A28" s="32"/>
      <c r="B28" s="79">
        <v>9</v>
      </c>
      <c r="C28" s="79"/>
      <c r="D28" s="79" t="str">
        <f t="shared" ca="1" si="0"/>
        <v/>
      </c>
      <c r="E28" s="79"/>
      <c r="F28" s="79" t="str">
        <f t="shared" ca="1" si="1"/>
        <v/>
      </c>
      <c r="G28" s="79"/>
      <c r="H28" s="80"/>
      <c r="I28" s="81" t="str">
        <f t="shared" ca="1" si="2"/>
        <v/>
      </c>
      <c r="J28" s="77"/>
      <c r="K28" s="77"/>
      <c r="L28" s="78" t="str">
        <f t="shared" ca="1" si="3"/>
        <v/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1"/>
      <c r="AC28" s="81" t="str">
        <f t="shared" ca="1" si="4"/>
        <v/>
      </c>
      <c r="AD28" s="77"/>
      <c r="AE28" s="77"/>
      <c r="AF28" s="77"/>
      <c r="AG28" s="77"/>
      <c r="AH28" s="77"/>
      <c r="AI28" s="77" t="str">
        <f t="shared" ca="1" si="5"/>
        <v/>
      </c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8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pans="1:57" s="33" customFormat="1" ht="20" customHeight="1" x14ac:dyDescent="0.2">
      <c r="A29" s="32"/>
      <c r="B29" s="79">
        <v>10</v>
      </c>
      <c r="C29" s="79"/>
      <c r="D29" s="79" t="str">
        <f t="shared" ca="1" si="0"/>
        <v/>
      </c>
      <c r="E29" s="79"/>
      <c r="F29" s="79" t="str">
        <f t="shared" ca="1" si="1"/>
        <v/>
      </c>
      <c r="G29" s="79"/>
      <c r="H29" s="80"/>
      <c r="I29" s="81" t="str">
        <f t="shared" ca="1" si="2"/>
        <v/>
      </c>
      <c r="J29" s="77"/>
      <c r="K29" s="77"/>
      <c r="L29" s="78" t="str">
        <f t="shared" ca="1" si="3"/>
        <v/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1"/>
      <c r="AC29" s="81" t="str">
        <f t="shared" ca="1" si="4"/>
        <v/>
      </c>
      <c r="AD29" s="77"/>
      <c r="AE29" s="77"/>
      <c r="AF29" s="77"/>
      <c r="AG29" s="77"/>
      <c r="AH29" s="77"/>
      <c r="AI29" s="77" t="str">
        <f t="shared" ca="1" si="5"/>
        <v/>
      </c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8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  <row r="30" spans="1:57" ht="15" x14ac:dyDescent="0.2">
      <c r="A30" s="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8"/>
    </row>
    <row r="31" spans="1:57" ht="15" x14ac:dyDescent="0.2">
      <c r="A31" s="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8"/>
    </row>
    <row r="32" spans="1:57" ht="15" x14ac:dyDescent="0.2">
      <c r="A32" s="8"/>
      <c r="B32" s="30"/>
      <c r="C32" s="34" t="str">
        <f>MID(ADDRESS(1,1,1,1,"Meldung_1"),10,1)</f>
        <v>!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8"/>
    </row>
    <row r="33" spans="1:57" ht="15" x14ac:dyDescent="0.2">
      <c r="A33" s="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8"/>
    </row>
    <row r="34" spans="1:57" ht="15" x14ac:dyDescent="0.2">
      <c r="A34" s="8"/>
      <c r="B34" s="34">
        <v>1</v>
      </c>
      <c r="C34" s="34" t="s">
        <v>109</v>
      </c>
      <c r="D34" s="34"/>
      <c r="E34" s="34"/>
      <c r="F34" s="34"/>
      <c r="G34" s="34"/>
      <c r="H34" s="34"/>
      <c r="I34" s="34"/>
      <c r="J34" s="34"/>
      <c r="K34" s="34"/>
      <c r="L34" s="34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8"/>
    </row>
    <row r="35" spans="1:57" x14ac:dyDescent="0.15">
      <c r="B35" s="35">
        <v>2</v>
      </c>
      <c r="C35" s="35" t="s">
        <v>110</v>
      </c>
      <c r="D35" s="35"/>
      <c r="E35" s="35"/>
      <c r="F35" s="35"/>
      <c r="G35" s="35"/>
      <c r="H35" s="35"/>
      <c r="I35" s="35"/>
      <c r="J35" s="35"/>
      <c r="K35" s="35"/>
      <c r="L35" s="35"/>
    </row>
    <row r="36" spans="1:57" x14ac:dyDescent="0.15">
      <c r="B36" s="35">
        <v>3</v>
      </c>
      <c r="C36" s="35" t="s">
        <v>111</v>
      </c>
      <c r="D36" s="35"/>
      <c r="E36" s="35"/>
      <c r="F36" s="35"/>
      <c r="G36" s="35"/>
      <c r="H36" s="35"/>
      <c r="I36" s="35"/>
      <c r="J36" s="35"/>
      <c r="K36" s="35"/>
      <c r="L36" s="35"/>
    </row>
    <row r="37" spans="1:57" x14ac:dyDescent="0.15">
      <c r="B37" s="35">
        <v>4</v>
      </c>
      <c r="C37" s="35" t="s">
        <v>112</v>
      </c>
      <c r="D37" s="35"/>
      <c r="E37" s="35"/>
      <c r="F37" s="35"/>
      <c r="G37" s="35"/>
      <c r="H37" s="35"/>
      <c r="I37" s="35"/>
      <c r="J37" s="35"/>
      <c r="K37" s="35"/>
      <c r="L37" s="35"/>
    </row>
    <row r="38" spans="1:57" x14ac:dyDescent="0.15">
      <c r="B38" s="35">
        <v>5</v>
      </c>
      <c r="C38" s="35" t="s">
        <v>113</v>
      </c>
      <c r="D38" s="35"/>
      <c r="E38" s="35"/>
      <c r="F38" s="35"/>
      <c r="G38" s="35"/>
      <c r="H38" s="35"/>
      <c r="I38" s="35"/>
      <c r="J38" s="35"/>
      <c r="K38" s="35"/>
      <c r="L38" s="35"/>
    </row>
    <row r="39" spans="1:57" x14ac:dyDescent="0.15">
      <c r="B39" s="35">
        <v>6</v>
      </c>
      <c r="C39" s="35" t="s">
        <v>114</v>
      </c>
      <c r="D39" s="35"/>
      <c r="E39" s="35"/>
      <c r="F39" s="35"/>
      <c r="G39" s="35"/>
      <c r="H39" s="35"/>
      <c r="I39" s="35"/>
      <c r="J39" s="35"/>
      <c r="K39" s="35"/>
      <c r="L39" s="35"/>
    </row>
    <row r="40" spans="1:57" x14ac:dyDescent="0.15">
      <c r="B40" s="35">
        <v>7</v>
      </c>
      <c r="C40" s="35" t="s">
        <v>115</v>
      </c>
      <c r="D40" s="35"/>
      <c r="E40" s="35"/>
      <c r="F40" s="35"/>
      <c r="G40" s="35"/>
      <c r="H40" s="35"/>
      <c r="I40" s="35"/>
      <c r="J40" s="35"/>
      <c r="K40" s="35"/>
      <c r="L40" s="35"/>
    </row>
    <row r="41" spans="1:57" x14ac:dyDescent="0.15">
      <c r="B41" s="35">
        <v>8</v>
      </c>
      <c r="C41" s="35" t="s">
        <v>116</v>
      </c>
      <c r="D41" s="35"/>
      <c r="E41" s="35"/>
      <c r="F41" s="35"/>
      <c r="G41" s="35"/>
      <c r="H41" s="35"/>
      <c r="I41" s="35"/>
      <c r="J41" s="35"/>
      <c r="K41" s="35"/>
      <c r="L41" s="35"/>
    </row>
    <row r="42" spans="1:57" x14ac:dyDescent="0.15">
      <c r="B42" s="35">
        <v>9</v>
      </c>
      <c r="C42" s="35" t="s">
        <v>117</v>
      </c>
      <c r="D42" s="35"/>
      <c r="E42" s="35"/>
      <c r="F42" s="35"/>
      <c r="G42" s="35"/>
      <c r="H42" s="35"/>
      <c r="I42" s="35"/>
      <c r="J42" s="35"/>
      <c r="K42" s="35"/>
      <c r="L42" s="35"/>
    </row>
    <row r="43" spans="1:57" x14ac:dyDescent="0.15">
      <c r="B43" s="35">
        <v>11</v>
      </c>
      <c r="C43" s="35" t="s">
        <v>118</v>
      </c>
      <c r="D43" s="35"/>
      <c r="E43" s="35"/>
      <c r="F43" s="35"/>
      <c r="G43" s="35"/>
      <c r="H43" s="35"/>
      <c r="I43" s="35"/>
      <c r="J43" s="35"/>
      <c r="K43" s="35"/>
      <c r="L43" s="35"/>
    </row>
    <row r="44" spans="1:57" x14ac:dyDescent="0.15">
      <c r="B44" s="35">
        <v>12</v>
      </c>
      <c r="C44" s="35" t="s">
        <v>119</v>
      </c>
      <c r="D44" s="35"/>
      <c r="E44" s="35"/>
      <c r="F44" s="35"/>
      <c r="G44" s="35"/>
      <c r="H44" s="35"/>
      <c r="I44" s="35"/>
      <c r="J44" s="35"/>
      <c r="K44" s="35"/>
      <c r="L44" s="35"/>
    </row>
    <row r="45" spans="1:57" x14ac:dyDescent="0.15">
      <c r="B45" s="35">
        <v>13</v>
      </c>
      <c r="C45" s="35" t="s">
        <v>120</v>
      </c>
      <c r="D45" s="35"/>
      <c r="E45" s="35"/>
      <c r="F45" s="35"/>
      <c r="G45" s="35"/>
      <c r="H45" s="35"/>
      <c r="I45" s="35"/>
      <c r="J45" s="35"/>
      <c r="K45" s="35"/>
      <c r="L45" s="35"/>
    </row>
    <row r="46" spans="1:57" x14ac:dyDescent="0.15">
      <c r="B46" s="35">
        <v>14</v>
      </c>
      <c r="C46" s="35" t="s">
        <v>121</v>
      </c>
      <c r="D46" s="35"/>
      <c r="E46" s="35"/>
      <c r="F46" s="35"/>
      <c r="G46" s="35"/>
      <c r="H46" s="35"/>
      <c r="I46" s="35"/>
      <c r="J46" s="35"/>
      <c r="K46" s="35"/>
      <c r="L46" s="35"/>
    </row>
    <row r="47" spans="1:57" x14ac:dyDescent="0.15">
      <c r="B47" s="35">
        <v>15</v>
      </c>
      <c r="C47" s="35" t="s">
        <v>122</v>
      </c>
      <c r="D47" s="35"/>
      <c r="E47" s="35"/>
      <c r="F47" s="35"/>
      <c r="G47" s="35"/>
      <c r="H47" s="35"/>
      <c r="I47" s="35"/>
      <c r="J47" s="35"/>
      <c r="K47" s="35"/>
      <c r="L47" s="35"/>
    </row>
    <row r="48" spans="1:57" x14ac:dyDescent="0.15">
      <c r="B48" s="35">
        <v>16</v>
      </c>
      <c r="C48" s="35" t="s">
        <v>123</v>
      </c>
      <c r="D48" s="35"/>
      <c r="E48" s="35"/>
      <c r="F48" s="35"/>
      <c r="G48" s="35"/>
      <c r="H48" s="35"/>
      <c r="I48" s="35"/>
      <c r="J48" s="35"/>
      <c r="K48" s="35"/>
      <c r="L48" s="35"/>
    </row>
    <row r="49" spans="2:12" x14ac:dyDescent="0.15">
      <c r="B49" s="35">
        <v>17</v>
      </c>
      <c r="C49" s="35" t="s">
        <v>124</v>
      </c>
      <c r="D49" s="35"/>
      <c r="E49" s="35"/>
      <c r="F49" s="35"/>
      <c r="G49" s="35"/>
      <c r="H49" s="35"/>
      <c r="I49" s="35"/>
      <c r="J49" s="35"/>
      <c r="K49" s="35"/>
      <c r="L49" s="35"/>
    </row>
    <row r="50" spans="2:12" x14ac:dyDescent="0.15">
      <c r="B50" s="35">
        <v>18</v>
      </c>
      <c r="C50" s="35" t="s">
        <v>125</v>
      </c>
      <c r="D50" s="35"/>
      <c r="E50" s="35"/>
      <c r="F50" s="35"/>
      <c r="G50" s="35"/>
      <c r="H50" s="35"/>
      <c r="I50" s="35"/>
      <c r="J50" s="35"/>
      <c r="K50" s="35"/>
      <c r="L50" s="35"/>
    </row>
    <row r="51" spans="2:12" x14ac:dyDescent="0.15">
      <c r="B51" s="35">
        <v>19</v>
      </c>
      <c r="C51" s="35" t="s">
        <v>126</v>
      </c>
      <c r="D51" s="35"/>
      <c r="E51" s="35"/>
      <c r="F51" s="35"/>
      <c r="G51" s="35"/>
      <c r="H51" s="35"/>
      <c r="I51" s="35"/>
      <c r="J51" s="35"/>
      <c r="K51" s="35"/>
      <c r="L51" s="35"/>
    </row>
    <row r="52" spans="2:12" x14ac:dyDescent="0.15">
      <c r="B52" s="35">
        <v>20</v>
      </c>
      <c r="C52" s="35" t="s">
        <v>127</v>
      </c>
      <c r="D52" s="35"/>
      <c r="E52" s="35"/>
      <c r="F52" s="35"/>
      <c r="G52" s="35"/>
      <c r="H52" s="35"/>
      <c r="I52" s="35"/>
      <c r="J52" s="35"/>
      <c r="K52" s="35"/>
      <c r="L52" s="35"/>
    </row>
    <row r="53" spans="2:12" x14ac:dyDescent="0.15">
      <c r="B53" s="35">
        <v>21</v>
      </c>
      <c r="C53" s="35" t="s">
        <v>128</v>
      </c>
      <c r="D53" s="35"/>
      <c r="E53" s="35"/>
      <c r="F53" s="35"/>
      <c r="G53" s="35"/>
      <c r="H53" s="35"/>
      <c r="I53" s="35"/>
      <c r="J53" s="35"/>
      <c r="K53" s="35"/>
      <c r="L53" s="35"/>
    </row>
    <row r="54" spans="2:12" x14ac:dyDescent="0.15">
      <c r="B54" s="35">
        <v>22</v>
      </c>
      <c r="C54" s="35" t="s">
        <v>129</v>
      </c>
      <c r="D54" s="35"/>
      <c r="E54" s="35"/>
      <c r="F54" s="35"/>
      <c r="G54" s="35"/>
      <c r="H54" s="35"/>
      <c r="I54" s="35"/>
      <c r="J54" s="35"/>
      <c r="K54" s="35"/>
      <c r="L54" s="35"/>
    </row>
    <row r="55" spans="2:12" x14ac:dyDescent="0.15">
      <c r="B55" s="35">
        <v>23</v>
      </c>
      <c r="C55" s="35" t="s">
        <v>130</v>
      </c>
      <c r="D55" s="35"/>
      <c r="E55" s="35"/>
      <c r="F55" s="35"/>
      <c r="G55" s="35"/>
      <c r="H55" s="35"/>
      <c r="I55" s="35"/>
      <c r="J55" s="35"/>
      <c r="K55" s="35"/>
      <c r="L55" s="35"/>
    </row>
    <row r="56" spans="2:12" x14ac:dyDescent="0.15">
      <c r="B56" s="35">
        <v>24</v>
      </c>
      <c r="C56" s="35" t="s">
        <v>131</v>
      </c>
      <c r="D56" s="35"/>
      <c r="E56" s="35"/>
      <c r="F56" s="35"/>
      <c r="G56" s="35"/>
      <c r="H56" s="35"/>
      <c r="I56" s="35"/>
      <c r="J56" s="35"/>
      <c r="K56" s="35"/>
      <c r="L56" s="35"/>
    </row>
    <row r="57" spans="2:12" x14ac:dyDescent="0.15">
      <c r="B57" s="35">
        <v>25</v>
      </c>
      <c r="C57" s="35" t="s">
        <v>132</v>
      </c>
      <c r="D57" s="35"/>
      <c r="E57" s="35"/>
      <c r="F57" s="35"/>
      <c r="G57" s="35"/>
      <c r="H57" s="35"/>
      <c r="I57" s="35"/>
      <c r="J57" s="35"/>
      <c r="K57" s="35"/>
      <c r="L57" s="35"/>
    </row>
    <row r="58" spans="2:12" x14ac:dyDescent="0.15">
      <c r="B58" s="35">
        <v>26</v>
      </c>
      <c r="C58" s="35" t="s">
        <v>133</v>
      </c>
      <c r="D58" s="35"/>
      <c r="E58" s="35"/>
      <c r="F58" s="35"/>
      <c r="G58" s="35"/>
      <c r="H58" s="35"/>
      <c r="I58" s="35"/>
      <c r="J58" s="35"/>
      <c r="K58" s="35"/>
      <c r="L58" s="35"/>
    </row>
    <row r="59" spans="2:12" x14ac:dyDescent="0.15">
      <c r="B59" s="35">
        <v>27</v>
      </c>
      <c r="C59" s="35" t="s">
        <v>134</v>
      </c>
      <c r="D59" s="35"/>
      <c r="E59" s="35"/>
      <c r="F59" s="35"/>
      <c r="G59" s="35"/>
      <c r="H59" s="35"/>
      <c r="I59" s="35"/>
      <c r="J59" s="35"/>
      <c r="K59" s="35"/>
      <c r="L59" s="35"/>
    </row>
    <row r="60" spans="2:12" x14ac:dyDescent="0.15">
      <c r="B60" s="35">
        <v>28</v>
      </c>
      <c r="C60" s="35" t="s">
        <v>135</v>
      </c>
      <c r="D60" s="35"/>
      <c r="E60" s="35"/>
      <c r="F60" s="35"/>
      <c r="G60" s="35"/>
      <c r="H60" s="35"/>
      <c r="I60" s="35"/>
      <c r="J60" s="35"/>
      <c r="K60" s="35"/>
      <c r="L60" s="35"/>
    </row>
    <row r="61" spans="2:12" x14ac:dyDescent="0.15">
      <c r="B61" s="35">
        <v>30</v>
      </c>
      <c r="C61" s="35" t="s">
        <v>136</v>
      </c>
      <c r="D61" s="35"/>
      <c r="E61" s="35"/>
      <c r="F61" s="35"/>
      <c r="G61" s="35"/>
      <c r="H61" s="35"/>
      <c r="I61" s="35"/>
      <c r="J61" s="35"/>
      <c r="K61" s="35"/>
      <c r="L61" s="35"/>
    </row>
    <row r="62" spans="2:12" x14ac:dyDescent="0.15">
      <c r="B62" s="35">
        <v>32</v>
      </c>
      <c r="C62" s="35" t="s">
        <v>137</v>
      </c>
      <c r="D62" s="35"/>
      <c r="E62" s="35"/>
      <c r="F62" s="35"/>
      <c r="G62" s="35"/>
      <c r="H62" s="35"/>
      <c r="I62" s="35"/>
      <c r="J62" s="35"/>
      <c r="K62" s="35"/>
      <c r="L62" s="35"/>
    </row>
    <row r="63" spans="2:12" x14ac:dyDescent="0.15">
      <c r="B63" s="35">
        <v>33</v>
      </c>
      <c r="C63" s="35" t="s">
        <v>138</v>
      </c>
      <c r="D63" s="35"/>
      <c r="E63" s="35"/>
      <c r="F63" s="35"/>
      <c r="G63" s="35"/>
      <c r="H63" s="35"/>
      <c r="I63" s="35"/>
      <c r="J63" s="35"/>
      <c r="K63" s="35"/>
      <c r="L63" s="35"/>
    </row>
    <row r="64" spans="2:12" x14ac:dyDescent="0.15">
      <c r="B64" s="35">
        <v>34</v>
      </c>
      <c r="C64" s="35" t="s">
        <v>139</v>
      </c>
      <c r="D64" s="35"/>
      <c r="E64" s="35"/>
      <c r="F64" s="35"/>
      <c r="G64" s="35"/>
      <c r="H64" s="35"/>
      <c r="I64" s="35"/>
      <c r="J64" s="35"/>
      <c r="K64" s="35"/>
      <c r="L64" s="35"/>
    </row>
    <row r="65" spans="2:12" x14ac:dyDescent="0.15">
      <c r="B65" s="35">
        <v>35</v>
      </c>
      <c r="C65" s="35" t="s">
        <v>140</v>
      </c>
      <c r="D65" s="35"/>
      <c r="E65" s="35"/>
      <c r="F65" s="35"/>
      <c r="G65" s="35"/>
      <c r="H65" s="35"/>
      <c r="I65" s="35"/>
      <c r="J65" s="35"/>
      <c r="K65" s="35"/>
      <c r="L65" s="35"/>
    </row>
    <row r="66" spans="2:12" x14ac:dyDescent="0.15">
      <c r="B66" s="35">
        <v>36</v>
      </c>
      <c r="C66" s="35" t="s">
        <v>141</v>
      </c>
      <c r="D66" s="35"/>
      <c r="E66" s="35"/>
      <c r="F66" s="35"/>
      <c r="G66" s="35"/>
      <c r="H66" s="35"/>
      <c r="I66" s="35"/>
      <c r="J66" s="35"/>
      <c r="K66" s="35"/>
      <c r="L66" s="35"/>
    </row>
    <row r="67" spans="2:12" x14ac:dyDescent="0.15">
      <c r="B67" s="35">
        <v>38</v>
      </c>
      <c r="C67" s="35" t="s">
        <v>142</v>
      </c>
      <c r="D67" s="35"/>
      <c r="E67" s="35"/>
      <c r="F67" s="35"/>
      <c r="G67" s="35"/>
      <c r="H67" s="35"/>
      <c r="I67" s="35"/>
      <c r="J67" s="35"/>
      <c r="K67" s="35"/>
      <c r="L67" s="35"/>
    </row>
    <row r="68" spans="2:12" x14ac:dyDescent="0.15">
      <c r="B68" s="35">
        <v>39</v>
      </c>
      <c r="C68" s="35" t="s">
        <v>143</v>
      </c>
      <c r="D68" s="35"/>
      <c r="E68" s="35"/>
      <c r="F68" s="35"/>
      <c r="G68" s="35"/>
      <c r="H68" s="35"/>
      <c r="I68" s="35"/>
      <c r="J68" s="35"/>
      <c r="K68" s="35"/>
      <c r="L68" s="35"/>
    </row>
    <row r="69" spans="2:12" x14ac:dyDescent="0.15">
      <c r="B69" s="35">
        <v>41</v>
      </c>
      <c r="C69" s="35" t="s">
        <v>144</v>
      </c>
      <c r="D69" s="35"/>
      <c r="E69" s="35"/>
      <c r="F69" s="35"/>
      <c r="G69" s="35"/>
      <c r="H69" s="35"/>
      <c r="I69" s="35"/>
      <c r="J69" s="35"/>
      <c r="K69" s="35"/>
      <c r="L69" s="35"/>
    </row>
    <row r="70" spans="2:12" x14ac:dyDescent="0.15">
      <c r="B70" s="35">
        <v>42</v>
      </c>
      <c r="C70" s="35" t="s">
        <v>145</v>
      </c>
      <c r="D70" s="35"/>
      <c r="E70" s="35"/>
      <c r="F70" s="35"/>
      <c r="G70" s="35"/>
      <c r="H70" s="35"/>
      <c r="I70" s="35"/>
      <c r="J70" s="35"/>
      <c r="K70" s="35"/>
      <c r="L70" s="35"/>
    </row>
    <row r="71" spans="2:12" x14ac:dyDescent="0.15">
      <c r="B71" s="35">
        <v>43</v>
      </c>
      <c r="C71" s="35" t="s">
        <v>146</v>
      </c>
      <c r="D71" s="35"/>
      <c r="E71" s="35"/>
      <c r="F71" s="35"/>
      <c r="G71" s="35"/>
      <c r="H71" s="35"/>
      <c r="I71" s="35"/>
      <c r="J71" s="35"/>
      <c r="K71" s="35"/>
      <c r="L71" s="35"/>
    </row>
    <row r="72" spans="2:12" x14ac:dyDescent="0.15">
      <c r="B72" s="35">
        <v>44</v>
      </c>
      <c r="C72" s="35" t="s">
        <v>147</v>
      </c>
      <c r="D72" s="35"/>
      <c r="E72" s="35"/>
      <c r="F72" s="35"/>
      <c r="G72" s="35"/>
      <c r="H72" s="35"/>
      <c r="I72" s="35"/>
      <c r="J72" s="35"/>
      <c r="K72" s="35"/>
      <c r="L72" s="35"/>
    </row>
    <row r="73" spans="2:12" x14ac:dyDescent="0.15">
      <c r="B73" s="35">
        <v>45</v>
      </c>
      <c r="C73" s="35" t="s">
        <v>148</v>
      </c>
      <c r="D73" s="35"/>
      <c r="E73" s="35"/>
      <c r="F73" s="35"/>
      <c r="G73" s="35"/>
      <c r="H73" s="35"/>
      <c r="I73" s="35"/>
      <c r="J73" s="35"/>
      <c r="K73" s="35"/>
      <c r="L73" s="35"/>
    </row>
    <row r="74" spans="2:12" x14ac:dyDescent="0.15">
      <c r="B74" s="35">
        <v>46</v>
      </c>
      <c r="C74" s="35" t="s">
        <v>149</v>
      </c>
      <c r="D74" s="35"/>
      <c r="E74" s="35"/>
      <c r="F74" s="35"/>
      <c r="G74" s="35"/>
      <c r="H74" s="35"/>
      <c r="I74" s="35"/>
      <c r="J74" s="35"/>
      <c r="K74" s="35"/>
      <c r="L74" s="35"/>
    </row>
    <row r="75" spans="2:12" x14ac:dyDescent="0.15">
      <c r="B75" s="35">
        <v>47</v>
      </c>
      <c r="C75" s="35" t="s">
        <v>150</v>
      </c>
      <c r="D75" s="35"/>
      <c r="E75" s="35"/>
      <c r="F75" s="35"/>
      <c r="G75" s="35"/>
      <c r="H75" s="35"/>
      <c r="I75" s="35"/>
      <c r="J75" s="35"/>
      <c r="K75" s="35"/>
      <c r="L75" s="35"/>
    </row>
    <row r="76" spans="2:12" x14ac:dyDescent="0.15">
      <c r="B76" s="35">
        <v>48</v>
      </c>
      <c r="C76" s="35" t="s">
        <v>151</v>
      </c>
      <c r="D76" s="35"/>
      <c r="E76" s="35"/>
      <c r="F76" s="35"/>
      <c r="G76" s="35"/>
      <c r="H76" s="35"/>
      <c r="I76" s="35"/>
      <c r="J76" s="35"/>
      <c r="K76" s="35"/>
      <c r="L76" s="35"/>
    </row>
    <row r="77" spans="2:12" x14ac:dyDescent="0.15">
      <c r="B77" s="35">
        <v>49</v>
      </c>
      <c r="C77" s="35" t="s">
        <v>152</v>
      </c>
      <c r="D77" s="35"/>
      <c r="E77" s="35"/>
      <c r="F77" s="35"/>
      <c r="G77" s="35"/>
      <c r="H77" s="35"/>
      <c r="I77" s="35"/>
      <c r="J77" s="35"/>
      <c r="K77" s="35"/>
      <c r="L77" s="35"/>
    </row>
    <row r="78" spans="2:12" x14ac:dyDescent="0.15">
      <c r="B78" s="35">
        <v>50</v>
      </c>
      <c r="C78" s="35" t="s">
        <v>153</v>
      </c>
      <c r="D78" s="35"/>
      <c r="E78" s="35"/>
      <c r="F78" s="35"/>
      <c r="G78" s="35"/>
      <c r="H78" s="35"/>
      <c r="I78" s="35"/>
      <c r="J78" s="35"/>
      <c r="K78" s="35"/>
      <c r="L78" s="35"/>
    </row>
    <row r="79" spans="2:12" x14ac:dyDescent="0.15">
      <c r="B79" s="35">
        <v>52</v>
      </c>
      <c r="C79" s="35" t="s">
        <v>154</v>
      </c>
      <c r="D79" s="35"/>
      <c r="E79" s="35"/>
      <c r="F79" s="35"/>
      <c r="G79" s="35"/>
      <c r="H79" s="35"/>
      <c r="I79" s="35"/>
      <c r="J79" s="35"/>
      <c r="K79" s="35"/>
      <c r="L79" s="35"/>
    </row>
    <row r="80" spans="2:12" x14ac:dyDescent="0.15">
      <c r="B80" s="35">
        <v>53</v>
      </c>
      <c r="C80" s="35" t="s">
        <v>155</v>
      </c>
      <c r="D80" s="35"/>
      <c r="E80" s="35"/>
      <c r="F80" s="35"/>
      <c r="G80" s="35"/>
      <c r="H80" s="35"/>
      <c r="I80" s="35"/>
      <c r="J80" s="35"/>
      <c r="K80" s="35"/>
      <c r="L80" s="35"/>
    </row>
    <row r="81" spans="2:12" x14ac:dyDescent="0.15">
      <c r="B81" s="35">
        <v>54</v>
      </c>
      <c r="C81" s="35" t="s">
        <v>156</v>
      </c>
      <c r="D81" s="35"/>
      <c r="E81" s="35"/>
      <c r="F81" s="35"/>
      <c r="G81" s="35"/>
      <c r="H81" s="35"/>
      <c r="I81" s="35"/>
      <c r="J81" s="35"/>
      <c r="K81" s="35"/>
      <c r="L81" s="35"/>
    </row>
    <row r="82" spans="2:12" x14ac:dyDescent="0.15">
      <c r="B82" s="35">
        <v>56</v>
      </c>
      <c r="C82" s="35" t="s">
        <v>157</v>
      </c>
      <c r="D82" s="35"/>
      <c r="E82" s="35"/>
      <c r="F82" s="35"/>
      <c r="G82" s="35"/>
      <c r="H82" s="35"/>
      <c r="I82" s="35"/>
      <c r="J82" s="35"/>
      <c r="K82" s="35"/>
      <c r="L82" s="35"/>
    </row>
    <row r="83" spans="2:12" x14ac:dyDescent="0.15">
      <c r="B83" s="35">
        <v>57</v>
      </c>
      <c r="C83" s="35" t="s">
        <v>158</v>
      </c>
      <c r="D83" s="35"/>
      <c r="E83" s="35"/>
      <c r="F83" s="35"/>
      <c r="G83" s="35"/>
      <c r="H83" s="35"/>
      <c r="I83" s="35"/>
      <c r="J83" s="35"/>
      <c r="K83" s="35"/>
      <c r="L83" s="35"/>
    </row>
    <row r="84" spans="2:12" x14ac:dyDescent="0.15">
      <c r="B84" s="35">
        <v>58</v>
      </c>
      <c r="C84" s="35" t="s">
        <v>159</v>
      </c>
      <c r="D84" s="35"/>
      <c r="E84" s="35"/>
      <c r="F84" s="35"/>
      <c r="G84" s="35"/>
      <c r="H84" s="35"/>
      <c r="I84" s="35"/>
      <c r="J84" s="35"/>
      <c r="K84" s="35"/>
      <c r="L84" s="35"/>
    </row>
    <row r="85" spans="2:12" x14ac:dyDescent="0.15">
      <c r="B85" s="35">
        <v>59</v>
      </c>
      <c r="C85" s="35" t="s">
        <v>160</v>
      </c>
      <c r="D85" s="35"/>
      <c r="E85" s="35"/>
      <c r="F85" s="35"/>
      <c r="G85" s="35"/>
      <c r="H85" s="35"/>
      <c r="I85" s="35"/>
      <c r="J85" s="35"/>
      <c r="K85" s="35"/>
      <c r="L85" s="35"/>
    </row>
    <row r="86" spans="2:12" x14ac:dyDescent="0.15">
      <c r="B86" s="35">
        <v>60</v>
      </c>
      <c r="C86" s="35" t="s">
        <v>161</v>
      </c>
      <c r="D86" s="35"/>
      <c r="E86" s="35"/>
      <c r="F86" s="35"/>
      <c r="G86" s="35"/>
      <c r="H86" s="35"/>
      <c r="I86" s="35"/>
      <c r="J86" s="35"/>
      <c r="K86" s="35"/>
      <c r="L86" s="35"/>
    </row>
    <row r="87" spans="2:12" x14ac:dyDescent="0.15">
      <c r="B87" s="35">
        <v>61</v>
      </c>
      <c r="C87" s="35" t="s">
        <v>162</v>
      </c>
      <c r="D87" s="35"/>
      <c r="E87" s="35"/>
      <c r="F87" s="35"/>
      <c r="G87" s="35"/>
      <c r="H87" s="35"/>
      <c r="I87" s="35"/>
      <c r="J87" s="35"/>
      <c r="K87" s="35"/>
      <c r="L87" s="35"/>
    </row>
    <row r="88" spans="2:12" x14ac:dyDescent="0.15">
      <c r="B88" s="35">
        <v>62</v>
      </c>
      <c r="C88" s="35" t="s">
        <v>163</v>
      </c>
      <c r="D88" s="35"/>
      <c r="E88" s="35"/>
      <c r="F88" s="35"/>
      <c r="G88" s="35"/>
      <c r="H88" s="35"/>
      <c r="I88" s="35"/>
      <c r="J88" s="35"/>
      <c r="K88" s="35"/>
      <c r="L88" s="35"/>
    </row>
    <row r="89" spans="2:12" x14ac:dyDescent="0.15">
      <c r="B89" s="35">
        <v>63</v>
      </c>
      <c r="C89" s="35" t="s">
        <v>164</v>
      </c>
      <c r="D89" s="35"/>
      <c r="E89" s="35"/>
      <c r="F89" s="35"/>
      <c r="G89" s="35"/>
      <c r="H89" s="35"/>
      <c r="I89" s="35"/>
      <c r="J89" s="35"/>
      <c r="K89" s="35"/>
      <c r="L89" s="35"/>
    </row>
    <row r="90" spans="2:12" x14ac:dyDescent="0.15">
      <c r="B90" s="35">
        <v>64</v>
      </c>
      <c r="C90" s="35" t="s">
        <v>165</v>
      </c>
      <c r="D90" s="35"/>
      <c r="E90" s="35"/>
      <c r="F90" s="35"/>
      <c r="G90" s="35"/>
      <c r="H90" s="35"/>
      <c r="I90" s="35"/>
      <c r="J90" s="35"/>
      <c r="K90" s="35"/>
      <c r="L90" s="35"/>
    </row>
    <row r="91" spans="2:12" x14ac:dyDescent="0.15">
      <c r="B91" s="35">
        <v>65</v>
      </c>
      <c r="C91" s="35" t="s">
        <v>166</v>
      </c>
      <c r="D91" s="35"/>
      <c r="E91" s="35"/>
      <c r="F91" s="35"/>
      <c r="G91" s="35"/>
      <c r="H91" s="35"/>
      <c r="I91" s="35"/>
      <c r="J91" s="35"/>
      <c r="K91" s="35"/>
      <c r="L91" s="35"/>
    </row>
    <row r="92" spans="2:12" x14ac:dyDescent="0.15">
      <c r="B92" s="35">
        <v>66</v>
      </c>
      <c r="C92" s="35" t="s">
        <v>167</v>
      </c>
      <c r="D92" s="35"/>
      <c r="E92" s="35"/>
      <c r="F92" s="35"/>
      <c r="G92" s="35"/>
      <c r="H92" s="35"/>
      <c r="I92" s="35"/>
      <c r="J92" s="35"/>
      <c r="K92" s="35"/>
      <c r="L92" s="35"/>
    </row>
    <row r="93" spans="2:12" x14ac:dyDescent="0.15">
      <c r="B93" s="35">
        <v>67</v>
      </c>
      <c r="C93" s="35" t="s">
        <v>168</v>
      </c>
      <c r="D93" s="35"/>
      <c r="E93" s="35"/>
      <c r="F93" s="35"/>
      <c r="G93" s="35"/>
      <c r="H93" s="35"/>
      <c r="I93" s="35"/>
      <c r="J93" s="35"/>
      <c r="K93" s="35"/>
      <c r="L93" s="35"/>
    </row>
    <row r="94" spans="2:12" x14ac:dyDescent="0.15">
      <c r="B94" s="35">
        <v>68</v>
      </c>
      <c r="C94" s="35" t="s">
        <v>169</v>
      </c>
      <c r="D94" s="35"/>
      <c r="E94" s="35"/>
      <c r="F94" s="35"/>
      <c r="G94" s="35"/>
      <c r="H94" s="35"/>
      <c r="I94" s="35"/>
      <c r="J94" s="35"/>
      <c r="K94" s="35"/>
      <c r="L94" s="35"/>
    </row>
    <row r="95" spans="2:12" x14ac:dyDescent="0.15">
      <c r="B95" s="35">
        <v>69</v>
      </c>
      <c r="C95" s="35" t="s">
        <v>170</v>
      </c>
      <c r="D95" s="35"/>
      <c r="E95" s="35"/>
      <c r="F95" s="35"/>
      <c r="G95" s="35"/>
      <c r="H95" s="35"/>
      <c r="I95" s="35"/>
      <c r="J95" s="35"/>
      <c r="K95" s="35"/>
      <c r="L95" s="35"/>
    </row>
    <row r="96" spans="2:12" x14ac:dyDescent="0.15">
      <c r="B96" s="35">
        <v>71</v>
      </c>
      <c r="C96" s="35" t="s">
        <v>171</v>
      </c>
      <c r="D96" s="35"/>
      <c r="E96" s="35"/>
      <c r="F96" s="35"/>
      <c r="G96" s="35"/>
      <c r="H96" s="35"/>
      <c r="I96" s="35"/>
      <c r="J96" s="35"/>
      <c r="K96" s="35"/>
      <c r="L96" s="35"/>
    </row>
    <row r="97" spans="2:12" x14ac:dyDescent="0.15">
      <c r="B97" s="35">
        <v>72</v>
      </c>
      <c r="C97" s="35" t="s">
        <v>172</v>
      </c>
      <c r="D97" s="35"/>
      <c r="E97" s="35"/>
      <c r="F97" s="35"/>
      <c r="G97" s="35"/>
      <c r="H97" s="35"/>
      <c r="I97" s="35"/>
      <c r="J97" s="35"/>
      <c r="K97" s="35"/>
      <c r="L97" s="35"/>
    </row>
    <row r="98" spans="2:12" x14ac:dyDescent="0.15"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2:12" x14ac:dyDescent="0.15"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</sheetData>
  <sheetProtection algorithmName="SHA-512" hashValue="KQvS+icaf0MGLgkJpMxLWwH12/ts6TSaYQj6p/TEdYmmqf+w6qFZy/CdtIHLY6clTIiRxD9YL1KlA+0Yq361xw==" saltValue="aUnqXpwGQSS58kkL9ws17Q==" spinCount="100000" sheet="1" selectLockedCells="1"/>
  <mergeCells count="91"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B14:Z15"/>
    <mergeCell ref="AB13:AT13"/>
    <mergeCell ref="AB14:AT15"/>
    <mergeCell ref="B1:AW4"/>
    <mergeCell ref="B5:G5"/>
    <mergeCell ref="I5:AM5"/>
    <mergeCell ref="AO5:AT5"/>
    <mergeCell ref="B6:C7"/>
    <mergeCell ref="D6:G7"/>
    <mergeCell ref="I6:AM7"/>
    <mergeCell ref="AO6:AT7"/>
  </mergeCells>
  <phoneticPr fontId="32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AI18:AP18"/>
    <mergeCell ref="AQ18:AR19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T18:BE21"/>
    <mergeCell ref="AT22:BA22"/>
    <mergeCell ref="BB22:BC23"/>
    <mergeCell ref="AT23:BA23"/>
    <mergeCell ref="AT24:BA24"/>
    <mergeCell ref="BB24:BC25"/>
    <mergeCell ref="AT25:BA25"/>
    <mergeCell ref="BB6:BC7"/>
    <mergeCell ref="B7:I7"/>
    <mergeCell ref="M7:T7"/>
    <mergeCell ref="X7:AE7"/>
    <mergeCell ref="AI7:AP7"/>
    <mergeCell ref="AT7:BA7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</mergeCells>
  <phoneticPr fontId="32" type="noConversion"/>
  <dataValidations count="1">
    <dataValidation type="list" allowBlank="1" showInputMessage="1" showErrorMessage="1" sqref="AE28:AG29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34DD-F396-0447-8179-7206BB82FDF3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B2B0DE81-82CA-EF41-8241-5EA0B40EEF57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986F-99C4-3F4C-96E0-95951D7CCC11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45D5D04F-8A5D-3740-B5DF-D998603F4129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901F-6444-4D4A-8427-FC016BCC5A5E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F5CEA7CE-4284-294B-91B6-05BA6EA50CD2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2DAA-9F7F-EF46-A079-56CC5A5C5CE6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711088AD-8463-5043-81A1-90B2B6CB894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9F0E-1D17-034D-BAD2-C548906DB862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CFA54D43-0A1F-3147-AA1B-FB98202CF1F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C9FC-AB19-0C44-AAC3-82B7D2CD759D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1114B060-E418-7948-BF4D-C9C06143FD78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C2F2-668E-9D4E-968A-6130B72EFCE9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4B4DE270-4FDB-3D43-8FBE-514A91063DBF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7782-3A85-614E-A1C9-1B86F64937EA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12A8AD17-B221-1940-BB2A-3B4DA3A6D1F9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13D6-E38D-704B-B733-D8552D0104E2}">
  <dimension ref="A1:BF126"/>
  <sheetViews>
    <sheetView workbookViewId="0">
      <selection activeCell="J6" sqref="J6:K7"/>
    </sheetView>
  </sheetViews>
  <sheetFormatPr baseColWidth="10" defaultRowHeight="15" x14ac:dyDescent="0.2"/>
  <cols>
    <col min="1" max="58" width="2.33203125" style="8" customWidth="1"/>
    <col min="59" max="16384" width="10.83203125" style="8"/>
  </cols>
  <sheetData>
    <row r="1" spans="1:58" ht="5" customHeight="1" x14ac:dyDescent="0.2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B5" s="9" t="s">
        <v>15</v>
      </c>
      <c r="C5" s="10"/>
      <c r="D5" s="10"/>
      <c r="E5" s="1"/>
      <c r="F5" s="10"/>
      <c r="G5" s="10"/>
      <c r="H5" s="10"/>
      <c r="I5" s="10"/>
      <c r="J5" s="1"/>
      <c r="K5" s="10"/>
      <c r="L5" s="10"/>
      <c r="M5" s="11" t="str">
        <f ca="1">IF($M$50&gt;1,"Bitte nur einen Wettbewerb auswählen!","")</f>
        <v/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105" t="s">
        <v>176</v>
      </c>
      <c r="C6" s="106"/>
      <c r="D6" s="106"/>
      <c r="E6" s="106"/>
      <c r="F6" s="106"/>
      <c r="G6" s="106"/>
      <c r="H6" s="106"/>
      <c r="I6" s="107"/>
      <c r="J6" s="95"/>
      <c r="K6" s="96"/>
      <c r="L6" s="1"/>
      <c r="M6" s="105" t="s">
        <v>16</v>
      </c>
      <c r="N6" s="106"/>
      <c r="O6" s="106"/>
      <c r="P6" s="106"/>
      <c r="Q6" s="106"/>
      <c r="R6" s="106"/>
      <c r="S6" s="106"/>
      <c r="T6" s="107"/>
      <c r="U6" s="95"/>
      <c r="V6" s="96"/>
      <c r="W6" s="1"/>
      <c r="X6" s="105" t="s">
        <v>17</v>
      </c>
      <c r="Y6" s="106"/>
      <c r="Z6" s="106"/>
      <c r="AA6" s="106"/>
      <c r="AB6" s="106"/>
      <c r="AC6" s="106"/>
      <c r="AD6" s="106"/>
      <c r="AE6" s="107"/>
      <c r="AF6" s="95"/>
      <c r="AG6" s="96"/>
      <c r="AH6" s="1"/>
      <c r="AI6" s="105" t="s">
        <v>18</v>
      </c>
      <c r="AJ6" s="106"/>
      <c r="AK6" s="106"/>
      <c r="AL6" s="106"/>
      <c r="AM6" s="106"/>
      <c r="AN6" s="106"/>
      <c r="AO6" s="106"/>
      <c r="AP6" s="107"/>
      <c r="AQ6" s="95"/>
      <c r="AR6" s="96"/>
      <c r="AS6" s="1"/>
      <c r="AT6" s="108" t="s">
        <v>180</v>
      </c>
      <c r="AU6" s="109"/>
      <c r="AV6" s="109"/>
      <c r="AW6" s="109"/>
      <c r="AX6" s="109"/>
      <c r="AY6" s="109"/>
      <c r="AZ6" s="109"/>
      <c r="BA6" s="110"/>
      <c r="BB6" s="95"/>
      <c r="BC6" s="96"/>
      <c r="BD6" s="1"/>
      <c r="BE6" s="12"/>
      <c r="BF6" s="13"/>
    </row>
    <row r="7" spans="1:58" ht="13" customHeight="1" x14ac:dyDescent="0.2">
      <c r="A7" s="1"/>
      <c r="B7" s="99" t="s">
        <v>19</v>
      </c>
      <c r="C7" s="100"/>
      <c r="D7" s="100"/>
      <c r="E7" s="100"/>
      <c r="F7" s="100"/>
      <c r="G7" s="100"/>
      <c r="H7" s="100"/>
      <c r="I7" s="101"/>
      <c r="J7" s="97"/>
      <c r="K7" s="98"/>
      <c r="L7" s="1"/>
      <c r="M7" s="99" t="s">
        <v>20</v>
      </c>
      <c r="N7" s="100"/>
      <c r="O7" s="100"/>
      <c r="P7" s="100"/>
      <c r="Q7" s="100"/>
      <c r="R7" s="100"/>
      <c r="S7" s="100"/>
      <c r="T7" s="101"/>
      <c r="U7" s="97"/>
      <c r="V7" s="98"/>
      <c r="W7" s="1"/>
      <c r="X7" s="99" t="s">
        <v>21</v>
      </c>
      <c r="Y7" s="100"/>
      <c r="Z7" s="100"/>
      <c r="AA7" s="100"/>
      <c r="AB7" s="100"/>
      <c r="AC7" s="100"/>
      <c r="AD7" s="100"/>
      <c r="AE7" s="101"/>
      <c r="AF7" s="97"/>
      <c r="AG7" s="98"/>
      <c r="AH7" s="1"/>
      <c r="AI7" s="99" t="s">
        <v>22</v>
      </c>
      <c r="AJ7" s="100"/>
      <c r="AK7" s="100"/>
      <c r="AL7" s="100"/>
      <c r="AM7" s="100"/>
      <c r="AN7" s="100"/>
      <c r="AO7" s="100"/>
      <c r="AP7" s="101"/>
      <c r="AQ7" s="97"/>
      <c r="AR7" s="98"/>
      <c r="AS7" s="1"/>
      <c r="AT7" s="102" t="s">
        <v>178</v>
      </c>
      <c r="AU7" s="103"/>
      <c r="AV7" s="103"/>
      <c r="AW7" s="103"/>
      <c r="AX7" s="103"/>
      <c r="AY7" s="103"/>
      <c r="AZ7" s="103"/>
      <c r="BA7" s="104"/>
      <c r="BB7" s="97"/>
      <c r="BC7" s="98"/>
      <c r="BD7" s="1"/>
      <c r="BE7" s="10"/>
      <c r="BF7" s="13"/>
    </row>
    <row r="8" spans="1:58" ht="13" customHeight="1" x14ac:dyDescent="0.2">
      <c r="A8" s="1"/>
      <c r="B8" s="105" t="s">
        <v>23</v>
      </c>
      <c r="C8" s="106"/>
      <c r="D8" s="106"/>
      <c r="E8" s="106"/>
      <c r="F8" s="106"/>
      <c r="G8" s="106"/>
      <c r="H8" s="106"/>
      <c r="I8" s="107"/>
      <c r="J8" s="95"/>
      <c r="K8" s="96"/>
      <c r="L8" s="1"/>
      <c r="M8" s="105" t="s">
        <v>24</v>
      </c>
      <c r="N8" s="106"/>
      <c r="O8" s="106"/>
      <c r="P8" s="106"/>
      <c r="Q8" s="106"/>
      <c r="R8" s="106"/>
      <c r="S8" s="106"/>
      <c r="T8" s="107"/>
      <c r="U8" s="95"/>
      <c r="V8" s="96"/>
      <c r="W8" s="1"/>
      <c r="X8" s="105" t="s">
        <v>25</v>
      </c>
      <c r="Y8" s="106"/>
      <c r="Z8" s="106"/>
      <c r="AA8" s="106"/>
      <c r="AB8" s="106"/>
      <c r="AC8" s="106"/>
      <c r="AD8" s="106"/>
      <c r="AE8" s="107"/>
      <c r="AF8" s="95"/>
      <c r="AG8" s="96"/>
      <c r="AH8" s="1"/>
      <c r="AI8" s="105" t="s">
        <v>26</v>
      </c>
      <c r="AJ8" s="106"/>
      <c r="AK8" s="106"/>
      <c r="AL8" s="106"/>
      <c r="AM8" s="106"/>
      <c r="AN8" s="106"/>
      <c r="AO8" s="106"/>
      <c r="AP8" s="107"/>
      <c r="AQ8" s="95"/>
      <c r="AR8" s="96"/>
      <c r="AS8" s="1"/>
      <c r="AT8" s="108" t="s">
        <v>181</v>
      </c>
      <c r="AU8" s="109"/>
      <c r="AV8" s="109"/>
      <c r="AW8" s="109"/>
      <c r="AX8" s="109"/>
      <c r="AY8" s="109"/>
      <c r="AZ8" s="109"/>
      <c r="BA8" s="110"/>
      <c r="BB8" s="95"/>
      <c r="BC8" s="96"/>
      <c r="BD8" s="1"/>
      <c r="BE8" s="12"/>
      <c r="BF8" s="13"/>
    </row>
    <row r="9" spans="1:58" ht="13" customHeight="1" x14ac:dyDescent="0.2">
      <c r="A9" s="1"/>
      <c r="B9" s="99" t="s">
        <v>27</v>
      </c>
      <c r="C9" s="100"/>
      <c r="D9" s="100"/>
      <c r="E9" s="100"/>
      <c r="F9" s="100"/>
      <c r="G9" s="100"/>
      <c r="H9" s="100"/>
      <c r="I9" s="101"/>
      <c r="J9" s="97"/>
      <c r="K9" s="98"/>
      <c r="L9" s="1"/>
      <c r="M9" s="99" t="s">
        <v>28</v>
      </c>
      <c r="N9" s="100"/>
      <c r="O9" s="100"/>
      <c r="P9" s="100"/>
      <c r="Q9" s="100"/>
      <c r="R9" s="100"/>
      <c r="S9" s="100"/>
      <c r="T9" s="101"/>
      <c r="U9" s="97"/>
      <c r="V9" s="98"/>
      <c r="W9" s="1"/>
      <c r="X9" s="99" t="s">
        <v>29</v>
      </c>
      <c r="Y9" s="100"/>
      <c r="Z9" s="100"/>
      <c r="AA9" s="100"/>
      <c r="AB9" s="100"/>
      <c r="AC9" s="100"/>
      <c r="AD9" s="100"/>
      <c r="AE9" s="101"/>
      <c r="AF9" s="97"/>
      <c r="AG9" s="98"/>
      <c r="AH9" s="1"/>
      <c r="AI9" s="99" t="s">
        <v>30</v>
      </c>
      <c r="AJ9" s="100"/>
      <c r="AK9" s="100"/>
      <c r="AL9" s="100"/>
      <c r="AM9" s="100"/>
      <c r="AN9" s="100"/>
      <c r="AO9" s="100"/>
      <c r="AP9" s="101"/>
      <c r="AQ9" s="97"/>
      <c r="AR9" s="98"/>
      <c r="AS9" s="1"/>
      <c r="AT9" s="102" t="s">
        <v>179</v>
      </c>
      <c r="AU9" s="103"/>
      <c r="AV9" s="103"/>
      <c r="AW9" s="103"/>
      <c r="AX9" s="103"/>
      <c r="AY9" s="103"/>
      <c r="AZ9" s="103"/>
      <c r="BA9" s="104"/>
      <c r="BB9" s="97"/>
      <c r="BC9" s="98"/>
      <c r="BD9" s="1"/>
      <c r="BE9" s="10"/>
      <c r="BF9" s="13"/>
    </row>
    <row r="10" spans="1:58" ht="13" customHeight="1" x14ac:dyDescent="0.2">
      <c r="A10" s="1"/>
      <c r="B10" s="105" t="s">
        <v>31</v>
      </c>
      <c r="C10" s="106"/>
      <c r="D10" s="106"/>
      <c r="E10" s="106"/>
      <c r="F10" s="106"/>
      <c r="G10" s="106"/>
      <c r="H10" s="106"/>
      <c r="I10" s="107"/>
      <c r="J10" s="95"/>
      <c r="K10" s="96"/>
      <c r="L10" s="1"/>
      <c r="M10" s="105" t="s">
        <v>188</v>
      </c>
      <c r="N10" s="106"/>
      <c r="O10" s="106"/>
      <c r="P10" s="106"/>
      <c r="Q10" s="106"/>
      <c r="R10" s="106"/>
      <c r="S10" s="106"/>
      <c r="T10" s="107"/>
      <c r="U10" s="95"/>
      <c r="V10" s="96"/>
      <c r="W10" s="1"/>
      <c r="X10" s="105" t="s">
        <v>32</v>
      </c>
      <c r="Y10" s="106"/>
      <c r="Z10" s="106"/>
      <c r="AA10" s="106"/>
      <c r="AB10" s="106"/>
      <c r="AC10" s="106"/>
      <c r="AD10" s="106"/>
      <c r="AE10" s="107"/>
      <c r="AF10" s="95"/>
      <c r="AG10" s="96"/>
      <c r="AH10" s="1"/>
      <c r="AI10" s="105" t="s">
        <v>33</v>
      </c>
      <c r="AJ10" s="106"/>
      <c r="AK10" s="106"/>
      <c r="AL10" s="106"/>
      <c r="AM10" s="106"/>
      <c r="AN10" s="106"/>
      <c r="AO10" s="106"/>
      <c r="AP10" s="107"/>
      <c r="AQ10" s="95"/>
      <c r="AR10" s="96"/>
      <c r="AS10" s="1"/>
      <c r="AT10" s="108" t="s">
        <v>182</v>
      </c>
      <c r="AU10" s="109"/>
      <c r="AV10" s="109"/>
      <c r="AW10" s="109"/>
      <c r="AX10" s="109"/>
      <c r="AY10" s="109"/>
      <c r="AZ10" s="109"/>
      <c r="BA10" s="110"/>
      <c r="BB10" s="95"/>
      <c r="BC10" s="96"/>
      <c r="BD10" s="1"/>
      <c r="BE10" s="12"/>
      <c r="BF10" s="13"/>
    </row>
    <row r="11" spans="1:58" ht="13" customHeight="1" x14ac:dyDescent="0.2">
      <c r="A11" s="1"/>
      <c r="B11" s="99" t="s">
        <v>34</v>
      </c>
      <c r="C11" s="100"/>
      <c r="D11" s="100"/>
      <c r="E11" s="100"/>
      <c r="F11" s="100"/>
      <c r="G11" s="100"/>
      <c r="H11" s="100"/>
      <c r="I11" s="101"/>
      <c r="J11" s="97"/>
      <c r="K11" s="98"/>
      <c r="L11" s="1"/>
      <c r="M11" s="99" t="s">
        <v>35</v>
      </c>
      <c r="N11" s="100"/>
      <c r="O11" s="100"/>
      <c r="P11" s="100"/>
      <c r="Q11" s="100"/>
      <c r="R11" s="100"/>
      <c r="S11" s="100"/>
      <c r="T11" s="101"/>
      <c r="U11" s="97"/>
      <c r="V11" s="98"/>
      <c r="W11" s="1"/>
      <c r="X11" s="99" t="s">
        <v>36</v>
      </c>
      <c r="Y11" s="100"/>
      <c r="Z11" s="100"/>
      <c r="AA11" s="100"/>
      <c r="AB11" s="100"/>
      <c r="AC11" s="100"/>
      <c r="AD11" s="100"/>
      <c r="AE11" s="101"/>
      <c r="AF11" s="97"/>
      <c r="AG11" s="98"/>
      <c r="AH11" s="1"/>
      <c r="AI11" s="99" t="s">
        <v>37</v>
      </c>
      <c r="AJ11" s="100"/>
      <c r="AK11" s="100"/>
      <c r="AL11" s="100"/>
      <c r="AM11" s="100"/>
      <c r="AN11" s="100"/>
      <c r="AO11" s="100"/>
      <c r="AP11" s="101"/>
      <c r="AQ11" s="97"/>
      <c r="AR11" s="98"/>
      <c r="AS11" s="1"/>
      <c r="AT11" s="102" t="s">
        <v>178</v>
      </c>
      <c r="AU11" s="103"/>
      <c r="AV11" s="103"/>
      <c r="AW11" s="103"/>
      <c r="AX11" s="103"/>
      <c r="AY11" s="103"/>
      <c r="AZ11" s="103"/>
      <c r="BA11" s="104"/>
      <c r="BB11" s="97"/>
      <c r="BC11" s="98"/>
      <c r="BD11" s="1"/>
      <c r="BE11" s="10"/>
      <c r="BF11" s="13"/>
    </row>
    <row r="12" spans="1:58" ht="13" customHeight="1" x14ac:dyDescent="0.2">
      <c r="A12" s="1"/>
      <c r="B12" s="105" t="s">
        <v>187</v>
      </c>
      <c r="C12" s="106"/>
      <c r="D12" s="106"/>
      <c r="E12" s="106"/>
      <c r="F12" s="106"/>
      <c r="G12" s="106"/>
      <c r="H12" s="106"/>
      <c r="I12" s="107"/>
      <c r="J12" s="95"/>
      <c r="K12" s="96"/>
      <c r="L12" s="1"/>
      <c r="M12" s="105" t="s">
        <v>38</v>
      </c>
      <c r="N12" s="106"/>
      <c r="O12" s="106"/>
      <c r="P12" s="106"/>
      <c r="Q12" s="106"/>
      <c r="R12" s="106"/>
      <c r="S12" s="106"/>
      <c r="T12" s="107"/>
      <c r="U12" s="95"/>
      <c r="V12" s="96"/>
      <c r="W12" s="1"/>
      <c r="X12" s="105" t="s">
        <v>39</v>
      </c>
      <c r="Y12" s="106"/>
      <c r="Z12" s="106"/>
      <c r="AA12" s="106"/>
      <c r="AB12" s="106"/>
      <c r="AC12" s="106"/>
      <c r="AD12" s="106"/>
      <c r="AE12" s="107"/>
      <c r="AF12" s="95"/>
      <c r="AG12" s="96"/>
      <c r="AH12" s="1"/>
      <c r="AI12" s="105" t="s">
        <v>40</v>
      </c>
      <c r="AJ12" s="106"/>
      <c r="AK12" s="106"/>
      <c r="AL12" s="106"/>
      <c r="AM12" s="106"/>
      <c r="AN12" s="106"/>
      <c r="AO12" s="106"/>
      <c r="AP12" s="107"/>
      <c r="AQ12" s="95"/>
      <c r="AR12" s="96"/>
      <c r="AS12" s="1"/>
      <c r="AT12" s="108" t="s">
        <v>183</v>
      </c>
      <c r="AU12" s="109"/>
      <c r="AV12" s="109"/>
      <c r="AW12" s="109"/>
      <c r="AX12" s="109"/>
      <c r="AY12" s="109"/>
      <c r="AZ12" s="109"/>
      <c r="BA12" s="110"/>
      <c r="BB12" s="95"/>
      <c r="BC12" s="96"/>
      <c r="BD12" s="1"/>
      <c r="BE12" s="12"/>
      <c r="BF12" s="13"/>
    </row>
    <row r="13" spans="1:58" ht="13" customHeight="1" x14ac:dyDescent="0.2">
      <c r="A13" s="1"/>
      <c r="B13" s="99" t="s">
        <v>41</v>
      </c>
      <c r="C13" s="100"/>
      <c r="D13" s="100"/>
      <c r="E13" s="100"/>
      <c r="F13" s="100"/>
      <c r="G13" s="100"/>
      <c r="H13" s="100"/>
      <c r="I13" s="101"/>
      <c r="J13" s="97"/>
      <c r="K13" s="98"/>
      <c r="L13" s="1"/>
      <c r="M13" s="99" t="s">
        <v>42</v>
      </c>
      <c r="N13" s="100"/>
      <c r="O13" s="100"/>
      <c r="P13" s="100"/>
      <c r="Q13" s="100"/>
      <c r="R13" s="100"/>
      <c r="S13" s="100"/>
      <c r="T13" s="101"/>
      <c r="U13" s="97"/>
      <c r="V13" s="98"/>
      <c r="W13" s="1"/>
      <c r="X13" s="99" t="s">
        <v>43</v>
      </c>
      <c r="Y13" s="100"/>
      <c r="Z13" s="100"/>
      <c r="AA13" s="100"/>
      <c r="AB13" s="100"/>
      <c r="AC13" s="100"/>
      <c r="AD13" s="100"/>
      <c r="AE13" s="101"/>
      <c r="AF13" s="97"/>
      <c r="AG13" s="98"/>
      <c r="AH13" s="1"/>
      <c r="AI13" s="99" t="s">
        <v>44</v>
      </c>
      <c r="AJ13" s="100"/>
      <c r="AK13" s="100"/>
      <c r="AL13" s="100"/>
      <c r="AM13" s="100"/>
      <c r="AN13" s="100"/>
      <c r="AO13" s="100"/>
      <c r="AP13" s="101"/>
      <c r="AQ13" s="97"/>
      <c r="AR13" s="98"/>
      <c r="AS13" s="1"/>
      <c r="AT13" s="102" t="s">
        <v>179</v>
      </c>
      <c r="AU13" s="103"/>
      <c r="AV13" s="103"/>
      <c r="AW13" s="103"/>
      <c r="AX13" s="103"/>
      <c r="AY13" s="103"/>
      <c r="AZ13" s="103"/>
      <c r="BA13" s="104"/>
      <c r="BB13" s="97"/>
      <c r="BC13" s="98"/>
      <c r="BD13" s="1"/>
      <c r="BE13" s="10"/>
      <c r="BF13" s="13"/>
    </row>
    <row r="14" spans="1:58" ht="13" customHeight="1" x14ac:dyDescent="0.2">
      <c r="A14" s="1"/>
      <c r="B14" s="105" t="s">
        <v>45</v>
      </c>
      <c r="C14" s="106"/>
      <c r="D14" s="106"/>
      <c r="E14" s="106"/>
      <c r="F14" s="106"/>
      <c r="G14" s="106"/>
      <c r="H14" s="106"/>
      <c r="I14" s="107"/>
      <c r="J14" s="95"/>
      <c r="K14" s="96"/>
      <c r="L14" s="1"/>
      <c r="M14" s="105" t="s">
        <v>46</v>
      </c>
      <c r="N14" s="106"/>
      <c r="O14" s="106"/>
      <c r="P14" s="106"/>
      <c r="Q14" s="106"/>
      <c r="R14" s="106"/>
      <c r="S14" s="106"/>
      <c r="T14" s="107"/>
      <c r="U14" s="95"/>
      <c r="V14" s="96"/>
      <c r="W14" s="1"/>
      <c r="X14" s="105" t="s">
        <v>47</v>
      </c>
      <c r="Y14" s="106"/>
      <c r="Z14" s="106"/>
      <c r="AA14" s="106"/>
      <c r="AB14" s="106"/>
      <c r="AC14" s="106"/>
      <c r="AD14" s="106"/>
      <c r="AE14" s="107"/>
      <c r="AF14" s="95"/>
      <c r="AG14" s="96"/>
      <c r="AH14" s="1"/>
      <c r="AI14" s="111"/>
      <c r="AJ14" s="111"/>
      <c r="AK14" s="111"/>
      <c r="AL14" s="111"/>
      <c r="AM14" s="111"/>
      <c r="AN14" s="111"/>
      <c r="AO14" s="111"/>
      <c r="AP14" s="111"/>
      <c r="AQ14" s="112"/>
      <c r="AR14" s="112"/>
      <c r="AS14" s="1"/>
      <c r="AT14" s="113"/>
      <c r="AU14" s="114"/>
      <c r="AV14" s="114"/>
      <c r="AW14" s="114"/>
      <c r="AX14" s="114"/>
      <c r="AY14" s="114"/>
      <c r="AZ14" s="114"/>
      <c r="BA14" s="115"/>
      <c r="BB14" s="95"/>
      <c r="BC14" s="96"/>
      <c r="BD14" s="1"/>
      <c r="BE14" s="1"/>
    </row>
    <row r="15" spans="1:58" ht="13" customHeight="1" x14ac:dyDescent="0.2">
      <c r="A15" s="1"/>
      <c r="B15" s="99" t="s">
        <v>48</v>
      </c>
      <c r="C15" s="100"/>
      <c r="D15" s="100"/>
      <c r="E15" s="100"/>
      <c r="F15" s="100"/>
      <c r="G15" s="100"/>
      <c r="H15" s="100"/>
      <c r="I15" s="101"/>
      <c r="J15" s="97"/>
      <c r="K15" s="98"/>
      <c r="L15" s="1"/>
      <c r="M15" s="99" t="s">
        <v>49</v>
      </c>
      <c r="N15" s="100"/>
      <c r="O15" s="100"/>
      <c r="P15" s="100"/>
      <c r="Q15" s="100"/>
      <c r="R15" s="100"/>
      <c r="S15" s="100"/>
      <c r="T15" s="101"/>
      <c r="U15" s="97"/>
      <c r="V15" s="98"/>
      <c r="W15" s="1"/>
      <c r="X15" s="99" t="s">
        <v>50</v>
      </c>
      <c r="Y15" s="100"/>
      <c r="Z15" s="100"/>
      <c r="AA15" s="100"/>
      <c r="AB15" s="100"/>
      <c r="AC15" s="100"/>
      <c r="AD15" s="100"/>
      <c r="AE15" s="101"/>
      <c r="AF15" s="97"/>
      <c r="AG15" s="98"/>
      <c r="AH15" s="1"/>
      <c r="AI15" s="119"/>
      <c r="AJ15" s="119"/>
      <c r="AK15" s="119"/>
      <c r="AL15" s="119"/>
      <c r="AM15" s="119"/>
      <c r="AN15" s="119"/>
      <c r="AO15" s="119"/>
      <c r="AP15" s="119"/>
      <c r="AQ15" s="112"/>
      <c r="AR15" s="112"/>
      <c r="AS15" s="1"/>
      <c r="AT15" s="116"/>
      <c r="AU15" s="117"/>
      <c r="AV15" s="117"/>
      <c r="AW15" s="117"/>
      <c r="AX15" s="117"/>
      <c r="AY15" s="117"/>
      <c r="AZ15" s="117"/>
      <c r="BA15" s="118"/>
      <c r="BB15" s="97"/>
      <c r="BC15" s="98"/>
      <c r="BD15" s="10"/>
      <c r="BE15" s="1"/>
    </row>
    <row r="16" spans="1:58" ht="5" customHeight="1" x14ac:dyDescent="0.2">
      <c r="A16" s="1"/>
      <c r="B16" s="10"/>
      <c r="C16" s="10"/>
      <c r="D16" s="10"/>
      <c r="E16" s="10"/>
      <c r="F16" s="10"/>
      <c r="G16" s="10"/>
      <c r="H16" s="10"/>
      <c r="I16" s="10"/>
      <c r="J16" s="14"/>
      <c r="K16" s="14"/>
      <c r="L16" s="1"/>
      <c r="M16" s="10"/>
      <c r="N16" s="10"/>
      <c r="O16" s="10"/>
      <c r="P16" s="10"/>
      <c r="Q16" s="10"/>
      <c r="R16" s="10"/>
      <c r="S16" s="10"/>
      <c r="T16" s="10"/>
      <c r="U16" s="14"/>
      <c r="V16" s="14"/>
      <c r="W16" s="1"/>
      <c r="X16" s="10"/>
      <c r="Y16" s="10"/>
      <c r="Z16" s="10"/>
      <c r="AA16" s="10"/>
      <c r="AB16" s="10"/>
      <c r="AC16" s="10"/>
      <c r="AD16" s="10"/>
      <c r="AE16" s="10"/>
      <c r="AF16" s="14"/>
      <c r="AG16" s="14"/>
      <c r="AH16" s="1"/>
      <c r="AI16" s="10"/>
      <c r="AJ16" s="10"/>
      <c r="AK16" s="10"/>
      <c r="AL16" s="10"/>
      <c r="AM16" s="10"/>
      <c r="AN16" s="10"/>
      <c r="AO16" s="10"/>
      <c r="AP16" s="10"/>
      <c r="AQ16" s="14"/>
      <c r="AR16" s="14"/>
      <c r="AS16" s="1"/>
      <c r="AT16" s="15"/>
      <c r="AU16" s="15"/>
      <c r="AV16" s="15"/>
      <c r="AW16" s="15"/>
      <c r="AX16" s="15"/>
      <c r="AY16" s="15"/>
      <c r="AZ16" s="15"/>
      <c r="BA16" s="15"/>
      <c r="BB16" s="14"/>
      <c r="BC16" s="14"/>
      <c r="BD16" s="10"/>
      <c r="BE16" s="1"/>
    </row>
    <row r="17" spans="1:57" x14ac:dyDescent="0.2">
      <c r="A17" s="1"/>
      <c r="B17" s="9" t="s">
        <v>51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1" t="str">
        <f ca="1">IF($M$51&gt;1,"Bitte nur eine Wettkampfklasse auswählen!","")</f>
        <v/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7" t="s">
        <v>52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92">
        <v>10</v>
      </c>
      <c r="C18" s="93"/>
      <c r="D18" s="93"/>
      <c r="E18" s="93"/>
      <c r="F18" s="93"/>
      <c r="G18" s="93"/>
      <c r="H18" s="93"/>
      <c r="I18" s="94"/>
      <c r="J18" s="95"/>
      <c r="K18" s="96"/>
      <c r="L18" s="1"/>
      <c r="M18" s="92">
        <v>18</v>
      </c>
      <c r="N18" s="93"/>
      <c r="O18" s="93"/>
      <c r="P18" s="93"/>
      <c r="Q18" s="93"/>
      <c r="R18" s="93"/>
      <c r="S18" s="93"/>
      <c r="T18" s="94"/>
      <c r="U18" s="95"/>
      <c r="V18" s="96"/>
      <c r="W18" s="1"/>
      <c r="X18" s="92">
        <v>17</v>
      </c>
      <c r="Y18" s="93"/>
      <c r="Z18" s="93"/>
      <c r="AA18" s="93"/>
      <c r="AB18" s="93"/>
      <c r="AC18" s="93"/>
      <c r="AD18" s="93"/>
      <c r="AE18" s="94"/>
      <c r="AF18" s="95"/>
      <c r="AG18" s="96"/>
      <c r="AH18" s="1"/>
      <c r="AI18" s="92">
        <v>30</v>
      </c>
      <c r="AJ18" s="93"/>
      <c r="AK18" s="93"/>
      <c r="AL18" s="93"/>
      <c r="AM18" s="93"/>
      <c r="AN18" s="93"/>
      <c r="AO18" s="93"/>
      <c r="AP18" s="94"/>
      <c r="AQ18" s="95"/>
      <c r="AR18" s="96"/>
      <c r="AS18" s="1"/>
      <c r="AT18" s="83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5"/>
    </row>
    <row r="19" spans="1:57" ht="13" customHeight="1" x14ac:dyDescent="0.2">
      <c r="A19" s="1"/>
      <c r="B19" s="99" t="s">
        <v>53</v>
      </c>
      <c r="C19" s="100"/>
      <c r="D19" s="100"/>
      <c r="E19" s="100"/>
      <c r="F19" s="100"/>
      <c r="G19" s="100"/>
      <c r="H19" s="100"/>
      <c r="I19" s="101"/>
      <c r="J19" s="97"/>
      <c r="K19" s="98"/>
      <c r="L19" s="1"/>
      <c r="M19" s="99" t="s">
        <v>197</v>
      </c>
      <c r="N19" s="100"/>
      <c r="O19" s="100"/>
      <c r="P19" s="100"/>
      <c r="Q19" s="100"/>
      <c r="R19" s="100"/>
      <c r="S19" s="100"/>
      <c r="T19" s="101"/>
      <c r="U19" s="97"/>
      <c r="V19" s="98"/>
      <c r="W19" s="1"/>
      <c r="X19" s="99" t="s">
        <v>66</v>
      </c>
      <c r="Y19" s="100"/>
      <c r="Z19" s="100"/>
      <c r="AA19" s="100"/>
      <c r="AB19" s="100"/>
      <c r="AC19" s="100"/>
      <c r="AD19" s="100"/>
      <c r="AE19" s="101"/>
      <c r="AF19" s="97"/>
      <c r="AG19" s="98"/>
      <c r="AH19" s="1"/>
      <c r="AI19" s="99" t="s">
        <v>63</v>
      </c>
      <c r="AJ19" s="100"/>
      <c r="AK19" s="100"/>
      <c r="AL19" s="100"/>
      <c r="AM19" s="100"/>
      <c r="AN19" s="100"/>
      <c r="AO19" s="100"/>
      <c r="AP19" s="101"/>
      <c r="AQ19" s="97"/>
      <c r="AR19" s="98"/>
      <c r="AS19" s="1"/>
      <c r="AT19" s="86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13" customHeight="1" x14ac:dyDescent="0.2">
      <c r="A20" s="1"/>
      <c r="B20" s="92">
        <v>12</v>
      </c>
      <c r="C20" s="93"/>
      <c r="D20" s="93"/>
      <c r="E20" s="93"/>
      <c r="F20" s="93"/>
      <c r="G20" s="93"/>
      <c r="H20" s="93"/>
      <c r="I20" s="94"/>
      <c r="J20" s="95"/>
      <c r="K20" s="96"/>
      <c r="L20" s="1"/>
      <c r="M20" s="92">
        <v>11</v>
      </c>
      <c r="N20" s="93"/>
      <c r="O20" s="93"/>
      <c r="P20" s="93"/>
      <c r="Q20" s="93"/>
      <c r="R20" s="93"/>
      <c r="S20" s="93"/>
      <c r="T20" s="94"/>
      <c r="U20" s="95"/>
      <c r="V20" s="96"/>
      <c r="W20" s="1"/>
      <c r="X20" s="92">
        <v>18</v>
      </c>
      <c r="Y20" s="93"/>
      <c r="Z20" s="93"/>
      <c r="AA20" s="93"/>
      <c r="AB20" s="93"/>
      <c r="AC20" s="93"/>
      <c r="AD20" s="93"/>
      <c r="AE20" s="94"/>
      <c r="AF20" s="95"/>
      <c r="AG20" s="96"/>
      <c r="AH20" s="1"/>
      <c r="AI20" s="92">
        <v>31</v>
      </c>
      <c r="AJ20" s="93"/>
      <c r="AK20" s="93"/>
      <c r="AL20" s="93"/>
      <c r="AM20" s="93"/>
      <c r="AN20" s="93"/>
      <c r="AO20" s="93"/>
      <c r="AP20" s="94"/>
      <c r="AQ20" s="95"/>
      <c r="AR20" s="96"/>
      <c r="AS20" s="1"/>
      <c r="AT20" s="86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8"/>
    </row>
    <row r="21" spans="1:57" ht="13" customHeight="1" x14ac:dyDescent="0.2">
      <c r="A21" s="1"/>
      <c r="B21" s="99" t="s">
        <v>57</v>
      </c>
      <c r="C21" s="100"/>
      <c r="D21" s="100"/>
      <c r="E21" s="100"/>
      <c r="F21" s="100"/>
      <c r="G21" s="100"/>
      <c r="H21" s="100"/>
      <c r="I21" s="101"/>
      <c r="J21" s="97"/>
      <c r="K21" s="98"/>
      <c r="L21" s="1"/>
      <c r="M21" s="99" t="s">
        <v>54</v>
      </c>
      <c r="N21" s="100"/>
      <c r="O21" s="100"/>
      <c r="P21" s="100"/>
      <c r="Q21" s="100"/>
      <c r="R21" s="100"/>
      <c r="S21" s="100"/>
      <c r="T21" s="101"/>
      <c r="U21" s="97"/>
      <c r="V21" s="98"/>
      <c r="W21" s="1"/>
      <c r="X21" s="99" t="s">
        <v>196</v>
      </c>
      <c r="Y21" s="100"/>
      <c r="Z21" s="100"/>
      <c r="AA21" s="100"/>
      <c r="AB21" s="100"/>
      <c r="AC21" s="100"/>
      <c r="AD21" s="100"/>
      <c r="AE21" s="101"/>
      <c r="AF21" s="97"/>
      <c r="AG21" s="98"/>
      <c r="AH21" s="1"/>
      <c r="AI21" s="99" t="s">
        <v>67</v>
      </c>
      <c r="AJ21" s="100"/>
      <c r="AK21" s="100"/>
      <c r="AL21" s="100"/>
      <c r="AM21" s="100"/>
      <c r="AN21" s="100"/>
      <c r="AO21" s="100"/>
      <c r="AP21" s="101"/>
      <c r="AQ21" s="97"/>
      <c r="AR21" s="98"/>
      <c r="AS21" s="1"/>
      <c r="AT21" s="89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1"/>
    </row>
    <row r="22" spans="1:57" ht="13" customHeight="1" x14ac:dyDescent="0.2">
      <c r="A22" s="1"/>
      <c r="B22" s="92">
        <v>14</v>
      </c>
      <c r="C22" s="93"/>
      <c r="D22" s="93"/>
      <c r="E22" s="93"/>
      <c r="F22" s="93"/>
      <c r="G22" s="93"/>
      <c r="H22" s="93"/>
      <c r="I22" s="94"/>
      <c r="J22" s="95"/>
      <c r="K22" s="96"/>
      <c r="L22" s="1"/>
      <c r="M22" s="92">
        <v>13</v>
      </c>
      <c r="N22" s="93"/>
      <c r="O22" s="93"/>
      <c r="P22" s="93"/>
      <c r="Q22" s="93"/>
      <c r="R22" s="93"/>
      <c r="S22" s="93"/>
      <c r="T22" s="94"/>
      <c r="U22" s="95"/>
      <c r="V22" s="96"/>
      <c r="W22" s="1"/>
      <c r="X22" s="92">
        <v>20</v>
      </c>
      <c r="Y22" s="93"/>
      <c r="Z22" s="93"/>
      <c r="AA22" s="93"/>
      <c r="AB22" s="93"/>
      <c r="AC22" s="93"/>
      <c r="AD22" s="93"/>
      <c r="AE22" s="94"/>
      <c r="AF22" s="95"/>
      <c r="AG22" s="96"/>
      <c r="AH22" s="1"/>
      <c r="AI22" s="92">
        <v>40</v>
      </c>
      <c r="AJ22" s="93"/>
      <c r="AK22" s="93"/>
      <c r="AL22" s="93"/>
      <c r="AM22" s="93"/>
      <c r="AN22" s="93"/>
      <c r="AO22" s="93"/>
      <c r="AP22" s="94"/>
      <c r="AQ22" s="95"/>
      <c r="AR22" s="96"/>
      <c r="AS22" s="1"/>
      <c r="AT22" s="92">
        <v>42</v>
      </c>
      <c r="AU22" s="93"/>
      <c r="AV22" s="93"/>
      <c r="AW22" s="93"/>
      <c r="AX22" s="93"/>
      <c r="AY22" s="93"/>
      <c r="AZ22" s="93"/>
      <c r="BA22" s="94"/>
      <c r="BB22" s="95"/>
      <c r="BC22" s="96"/>
      <c r="BD22" s="39"/>
      <c r="BE22" s="39"/>
    </row>
    <row r="23" spans="1:57" ht="13" customHeight="1" x14ac:dyDescent="0.2">
      <c r="A23" s="1"/>
      <c r="B23" s="99" t="s">
        <v>61</v>
      </c>
      <c r="C23" s="100"/>
      <c r="D23" s="100"/>
      <c r="E23" s="100"/>
      <c r="F23" s="100"/>
      <c r="G23" s="100"/>
      <c r="H23" s="100"/>
      <c r="I23" s="101"/>
      <c r="J23" s="97"/>
      <c r="K23" s="98"/>
      <c r="L23" s="1"/>
      <c r="M23" s="99" t="s">
        <v>58</v>
      </c>
      <c r="N23" s="100"/>
      <c r="O23" s="100"/>
      <c r="P23" s="100"/>
      <c r="Q23" s="100"/>
      <c r="R23" s="100"/>
      <c r="S23" s="100"/>
      <c r="T23" s="101"/>
      <c r="U23" s="97"/>
      <c r="V23" s="98"/>
      <c r="W23" s="1"/>
      <c r="X23" s="99" t="s">
        <v>55</v>
      </c>
      <c r="Y23" s="100"/>
      <c r="Z23" s="100"/>
      <c r="AA23" s="100"/>
      <c r="AB23" s="100"/>
      <c r="AC23" s="100"/>
      <c r="AD23" s="100"/>
      <c r="AE23" s="101"/>
      <c r="AF23" s="97"/>
      <c r="AG23" s="98"/>
      <c r="AH23" s="1"/>
      <c r="AI23" s="99" t="s">
        <v>56</v>
      </c>
      <c r="AJ23" s="100"/>
      <c r="AK23" s="100"/>
      <c r="AL23" s="100"/>
      <c r="AM23" s="100"/>
      <c r="AN23" s="100"/>
      <c r="AO23" s="100"/>
      <c r="AP23" s="101"/>
      <c r="AQ23" s="97"/>
      <c r="AR23" s="98"/>
      <c r="AS23" s="1"/>
      <c r="AT23" s="99" t="s">
        <v>64</v>
      </c>
      <c r="AU23" s="100"/>
      <c r="AV23" s="100"/>
      <c r="AW23" s="100"/>
      <c r="AX23" s="100"/>
      <c r="AY23" s="100"/>
      <c r="AZ23" s="100"/>
      <c r="BA23" s="101"/>
      <c r="BB23" s="97"/>
      <c r="BC23" s="98"/>
      <c r="BD23" s="39"/>
      <c r="BE23" s="39"/>
    </row>
    <row r="24" spans="1:57" ht="13" customHeight="1" x14ac:dyDescent="0.2">
      <c r="A24" s="1"/>
      <c r="B24" s="92">
        <v>16</v>
      </c>
      <c r="C24" s="93"/>
      <c r="D24" s="93"/>
      <c r="E24" s="93"/>
      <c r="F24" s="93"/>
      <c r="G24" s="93"/>
      <c r="H24" s="93"/>
      <c r="I24" s="94"/>
      <c r="J24" s="95"/>
      <c r="K24" s="96"/>
      <c r="L24" s="1"/>
      <c r="M24" s="92">
        <v>15</v>
      </c>
      <c r="N24" s="93"/>
      <c r="O24" s="93"/>
      <c r="P24" s="93"/>
      <c r="Q24" s="93"/>
      <c r="R24" s="93"/>
      <c r="S24" s="93"/>
      <c r="T24" s="94"/>
      <c r="U24" s="95"/>
      <c r="V24" s="96"/>
      <c r="W24" s="16"/>
      <c r="X24" s="92">
        <v>21</v>
      </c>
      <c r="Y24" s="93"/>
      <c r="Z24" s="93"/>
      <c r="AA24" s="93"/>
      <c r="AB24" s="93"/>
      <c r="AC24" s="93"/>
      <c r="AD24" s="93"/>
      <c r="AE24" s="94"/>
      <c r="AF24" s="95"/>
      <c r="AG24" s="96"/>
      <c r="AH24" s="1"/>
      <c r="AI24" s="92">
        <v>41</v>
      </c>
      <c r="AJ24" s="93"/>
      <c r="AK24" s="93"/>
      <c r="AL24" s="93"/>
      <c r="AM24" s="93"/>
      <c r="AN24" s="93"/>
      <c r="AO24" s="93"/>
      <c r="AP24" s="94"/>
      <c r="AQ24" s="95"/>
      <c r="AR24" s="96"/>
      <c r="AS24" s="1"/>
      <c r="AT24" s="92">
        <v>43</v>
      </c>
      <c r="AU24" s="93"/>
      <c r="AV24" s="93"/>
      <c r="AW24" s="93"/>
      <c r="AX24" s="93"/>
      <c r="AY24" s="93"/>
      <c r="AZ24" s="93"/>
      <c r="BA24" s="94"/>
      <c r="BB24" s="95"/>
      <c r="BC24" s="96"/>
      <c r="BD24" s="39"/>
      <c r="BE24" s="39"/>
    </row>
    <row r="25" spans="1:57" ht="13" customHeight="1" x14ac:dyDescent="0.2">
      <c r="A25" s="1"/>
      <c r="B25" s="99" t="s">
        <v>65</v>
      </c>
      <c r="C25" s="100"/>
      <c r="D25" s="100"/>
      <c r="E25" s="100"/>
      <c r="F25" s="100"/>
      <c r="G25" s="100"/>
      <c r="H25" s="100"/>
      <c r="I25" s="101"/>
      <c r="J25" s="97"/>
      <c r="K25" s="98"/>
      <c r="L25" s="1"/>
      <c r="M25" s="99" t="s">
        <v>62</v>
      </c>
      <c r="N25" s="100"/>
      <c r="O25" s="100"/>
      <c r="P25" s="100"/>
      <c r="Q25" s="100"/>
      <c r="R25" s="100"/>
      <c r="S25" s="100"/>
      <c r="T25" s="101"/>
      <c r="U25" s="97"/>
      <c r="V25" s="98"/>
      <c r="W25" s="16"/>
      <c r="X25" s="99" t="s">
        <v>59</v>
      </c>
      <c r="Y25" s="100"/>
      <c r="Z25" s="100"/>
      <c r="AA25" s="100"/>
      <c r="AB25" s="100"/>
      <c r="AC25" s="100"/>
      <c r="AD25" s="100"/>
      <c r="AE25" s="101"/>
      <c r="AF25" s="97"/>
      <c r="AG25" s="98"/>
      <c r="AH25" s="1"/>
      <c r="AI25" s="99" t="s">
        <v>60</v>
      </c>
      <c r="AJ25" s="100"/>
      <c r="AK25" s="100"/>
      <c r="AL25" s="100"/>
      <c r="AM25" s="100"/>
      <c r="AN25" s="100"/>
      <c r="AO25" s="100"/>
      <c r="AP25" s="101"/>
      <c r="AQ25" s="97"/>
      <c r="AR25" s="98"/>
      <c r="AS25" s="1"/>
      <c r="AT25" s="99" t="s">
        <v>68</v>
      </c>
      <c r="AU25" s="100"/>
      <c r="AV25" s="100"/>
      <c r="AW25" s="100"/>
      <c r="AX25" s="100"/>
      <c r="AY25" s="100"/>
      <c r="AZ25" s="100"/>
      <c r="BA25" s="101"/>
      <c r="BB25" s="97"/>
      <c r="BC25" s="98"/>
      <c r="BD25" s="39"/>
      <c r="BE25" s="39"/>
    </row>
    <row r="26" spans="1:57" ht="5" customHeight="1" x14ac:dyDescent="0.2">
      <c r="A26" s="12"/>
      <c r="B26" s="18"/>
      <c r="C26" s="10"/>
      <c r="D26" s="12"/>
      <c r="E26" s="18"/>
      <c r="F26" s="10"/>
      <c r="G26" s="12"/>
      <c r="H26" s="18"/>
      <c r="I26" s="10"/>
      <c r="J26" s="12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0"/>
      <c r="B27" s="9" t="s">
        <v>69</v>
      </c>
      <c r="C27" s="19"/>
      <c r="D27" s="20"/>
      <c r="E27" s="21"/>
      <c r="F27" s="19"/>
      <c r="G27" s="20"/>
      <c r="H27" s="9" t="s">
        <v>70</v>
      </c>
      <c r="I27" s="19"/>
      <c r="J27" s="20"/>
      <c r="K27" s="2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 t="s">
        <v>71</v>
      </c>
      <c r="AJ27" s="9"/>
      <c r="AK27" s="9"/>
      <c r="AL27" s="9"/>
      <c r="AM27" s="9"/>
      <c r="AN27" s="9"/>
      <c r="AO27" s="9"/>
      <c r="AP27" s="1"/>
      <c r="AQ27" s="1"/>
      <c r="AR27" s="1"/>
      <c r="AS27" s="1"/>
      <c r="AT27" s="1"/>
      <c r="AU27" s="1"/>
      <c r="AV27" s="22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2"/>
      <c r="B28" s="127" t="str">
        <f ca="1">IF(ISBLANK(INDIRECT("'Kopfdaten'"&amp;$A$59&amp;"D6")),"",INDIRECT("'Kopfdaten'"&amp;$A$59&amp;"D6"))</f>
        <v/>
      </c>
      <c r="C28" s="128"/>
      <c r="D28" s="128"/>
      <c r="E28" s="128"/>
      <c r="F28" s="129"/>
      <c r="G28" s="12"/>
      <c r="H28" s="133" t="str">
        <f ca="1">IF(ISBLANK(INDIRECT("'Kopfdaten'"&amp;$A$59&amp;"I6")),"",INDIRECT("'Kopfdaten'"&amp;$A$59&amp;"I6"))</f>
        <v/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7"/>
      <c r="AF28" s="138"/>
      <c r="AG28" s="138"/>
      <c r="AH28" s="1"/>
      <c r="AI28" s="139" t="s">
        <v>72</v>
      </c>
      <c r="AJ28" s="139"/>
      <c r="AK28" s="139"/>
      <c r="AL28" s="139"/>
      <c r="AM28" s="139"/>
      <c r="AN28" s="139"/>
      <c r="AO28" s="139"/>
      <c r="AP28" s="139"/>
      <c r="AQ28" s="95"/>
      <c r="AR28" s="96"/>
      <c r="AS28" s="1"/>
      <c r="AT28" s="139" t="s">
        <v>73</v>
      </c>
      <c r="AU28" s="139"/>
      <c r="AV28" s="139"/>
      <c r="AW28" s="139"/>
      <c r="AX28" s="139"/>
      <c r="AY28" s="139"/>
      <c r="AZ28" s="139"/>
      <c r="BA28" s="139"/>
      <c r="BB28" s="95"/>
      <c r="BC28" s="96"/>
      <c r="BD28" s="1"/>
      <c r="BE28" s="1"/>
    </row>
    <row r="29" spans="1:57" ht="14" customHeight="1" x14ac:dyDescent="0.2">
      <c r="A29" s="10"/>
      <c r="B29" s="130"/>
      <c r="C29" s="131"/>
      <c r="D29" s="131"/>
      <c r="E29" s="131"/>
      <c r="F29" s="132"/>
      <c r="G29" s="10"/>
      <c r="H29" s="135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7"/>
      <c r="AF29" s="138"/>
      <c r="AG29" s="138"/>
      <c r="AH29" s="1"/>
      <c r="AI29" s="139"/>
      <c r="AJ29" s="139"/>
      <c r="AK29" s="139"/>
      <c r="AL29" s="139"/>
      <c r="AM29" s="139"/>
      <c r="AN29" s="139"/>
      <c r="AO29" s="139"/>
      <c r="AP29" s="139"/>
      <c r="AQ29" s="97"/>
      <c r="AR29" s="98"/>
      <c r="AS29" s="1"/>
      <c r="AT29" s="139"/>
      <c r="AU29" s="139"/>
      <c r="AV29" s="139"/>
      <c r="AW29" s="139"/>
      <c r="AX29" s="139"/>
      <c r="AY29" s="139"/>
      <c r="AZ29" s="139"/>
      <c r="BA29" s="139"/>
      <c r="BB29" s="97"/>
      <c r="BC29" s="98"/>
      <c r="BD29" s="1"/>
      <c r="BE29" s="1"/>
    </row>
    <row r="30" spans="1:57" ht="5" customHeight="1" x14ac:dyDescent="0.2">
      <c r="A30" s="12"/>
      <c r="B30" s="18"/>
      <c r="C30" s="10"/>
      <c r="D30" s="12"/>
      <c r="E30" s="18"/>
      <c r="F30" s="10"/>
      <c r="G30" s="12"/>
      <c r="H30" s="18"/>
      <c r="I30" s="10"/>
      <c r="J30" s="12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0"/>
      <c r="B31" s="9" t="s">
        <v>74</v>
      </c>
      <c r="C31" s="19"/>
      <c r="D31" s="20"/>
      <c r="E31" s="21"/>
      <c r="F31" s="19"/>
      <c r="G31" s="20"/>
      <c r="H31" s="9" t="s">
        <v>75</v>
      </c>
      <c r="I31" s="19"/>
      <c r="J31" s="20"/>
      <c r="K31" s="2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3" t="s">
        <v>76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23" t="s">
        <v>77</v>
      </c>
      <c r="AS31" s="9"/>
      <c r="AT31" s="9"/>
      <c r="AU31" s="9"/>
      <c r="AV31" s="9"/>
      <c r="AW31" s="9"/>
      <c r="AX31" s="9"/>
      <c r="AY31" s="23" t="s">
        <v>177</v>
      </c>
      <c r="AZ31" s="9"/>
      <c r="BA31" s="1"/>
      <c r="BB31" s="1"/>
      <c r="BC31" s="1"/>
      <c r="BD31" s="1"/>
      <c r="BE31" s="1"/>
    </row>
    <row r="32" spans="1:57" s="25" customFormat="1" ht="23" customHeight="1" x14ac:dyDescent="0.2">
      <c r="A32" s="24"/>
      <c r="B32" s="120" t="str">
        <f>IF(ISBLANK($E32),"",$B$28)</f>
        <v/>
      </c>
      <c r="C32" s="121"/>
      <c r="D32" s="121"/>
      <c r="E32" s="122"/>
      <c r="F32" s="122"/>
      <c r="G32" s="123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5"/>
      <c r="AS32" s="125"/>
      <c r="AT32" s="125"/>
      <c r="AU32" s="125"/>
      <c r="AV32" s="125"/>
      <c r="AW32" s="125"/>
      <c r="AX32" s="125"/>
      <c r="AY32" s="126"/>
      <c r="AZ32" s="126"/>
      <c r="BA32" s="126"/>
      <c r="BB32" s="126"/>
      <c r="BC32" s="126"/>
      <c r="BD32" s="126"/>
      <c r="BE32" s="24"/>
    </row>
    <row r="33" spans="1:58" s="25" customFormat="1" ht="23" customHeight="1" x14ac:dyDescent="0.2">
      <c r="A33" s="24"/>
      <c r="B33" s="120" t="str">
        <f t="shared" ref="B33:B34" si="0">IF(ISBLANK($E33),"",$B$28)</f>
        <v/>
      </c>
      <c r="C33" s="121"/>
      <c r="D33" s="121"/>
      <c r="E33" s="122"/>
      <c r="F33" s="122"/>
      <c r="G33" s="123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5"/>
      <c r="AS33" s="125"/>
      <c r="AT33" s="125"/>
      <c r="AU33" s="125"/>
      <c r="AV33" s="125"/>
      <c r="AW33" s="125"/>
      <c r="AX33" s="125"/>
      <c r="AY33" s="126"/>
      <c r="AZ33" s="126"/>
      <c r="BA33" s="126"/>
      <c r="BB33" s="126"/>
      <c r="BC33" s="126"/>
      <c r="BD33" s="126"/>
      <c r="BE33" s="24"/>
    </row>
    <row r="34" spans="1:58" s="25" customFormat="1" ht="23" customHeight="1" x14ac:dyDescent="0.2">
      <c r="A34" s="24"/>
      <c r="B34" s="120" t="str">
        <f t="shared" si="0"/>
        <v/>
      </c>
      <c r="C34" s="121"/>
      <c r="D34" s="121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5"/>
      <c r="AS34" s="125"/>
      <c r="AT34" s="125"/>
      <c r="AU34" s="125"/>
      <c r="AV34" s="125"/>
      <c r="AW34" s="125"/>
      <c r="AX34" s="125"/>
      <c r="AY34" s="126"/>
      <c r="AZ34" s="126"/>
      <c r="BA34" s="126"/>
      <c r="BB34" s="126"/>
      <c r="BC34" s="126"/>
      <c r="BD34" s="126"/>
      <c r="BE34" s="24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6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40" t="str">
        <f ca="1">IF(ISBLANK(INDIRECT("'Kopfdaten'"&amp;$A$59&amp;"B10")),"",INDIRECT("'Kopfdaten'"&amp;$A$59&amp;"B10"))</f>
        <v/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7" t="s">
        <v>79</v>
      </c>
      <c r="AY36" s="141" t="str">
        <f>IF(SUM(AY32:AY34)&gt;0,SUM(AY32:AY34),"")</f>
        <v/>
      </c>
      <c r="AZ36" s="142"/>
      <c r="BA36" s="142"/>
      <c r="BB36" s="142"/>
      <c r="BC36" s="142"/>
      <c r="BD36" s="143"/>
      <c r="BE36" s="1"/>
    </row>
    <row r="37" spans="1:58" x14ac:dyDescent="0.2">
      <c r="A37" s="1"/>
      <c r="B37" s="10" t="s">
        <v>184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8" t="s">
        <v>198</v>
      </c>
      <c r="BE37" s="1"/>
    </row>
    <row r="39" spans="1:58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</row>
    <row r="41" spans="1:58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</row>
    <row r="43" spans="1:58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</row>
    <row r="44" spans="1:58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1:5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</row>
    <row r="46" spans="1:5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</row>
    <row r="47" spans="1:5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</row>
    <row r="48" spans="1:5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58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 t="s">
        <v>80</v>
      </c>
      <c r="S49" s="35"/>
      <c r="T49" s="35"/>
      <c r="U49" s="35"/>
      <c r="V49" s="35"/>
      <c r="W49" s="35"/>
      <c r="X49" s="35" t="s">
        <v>81</v>
      </c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 t="s">
        <v>82</v>
      </c>
      <c r="AK49" s="35"/>
      <c r="AL49" s="35"/>
      <c r="AM49" s="35"/>
      <c r="AN49" s="35"/>
      <c r="AO49" s="35"/>
      <c r="AP49" s="35" t="s">
        <v>83</v>
      </c>
      <c r="AQ49" s="35"/>
      <c r="AR49" s="35"/>
      <c r="AS49" s="35"/>
      <c r="AT49" s="35"/>
      <c r="AU49" s="35"/>
      <c r="AV49" s="35"/>
      <c r="AW49" s="35"/>
      <c r="AX49" s="35"/>
      <c r="AY49" s="35" t="s">
        <v>84</v>
      </c>
      <c r="AZ49" s="35"/>
      <c r="BA49" s="35"/>
      <c r="BB49" s="35" t="s">
        <v>85</v>
      </c>
      <c r="BC49" s="35"/>
      <c r="BD49" s="35"/>
      <c r="BE49" s="35"/>
      <c r="BF49" s="35"/>
    </row>
    <row r="50" spans="1:58" x14ac:dyDescent="0.2">
      <c r="A50" s="40" t="s">
        <v>86</v>
      </c>
      <c r="B50" s="40"/>
      <c r="C50" s="40"/>
      <c r="D50" s="40"/>
      <c r="E50" s="40"/>
      <c r="F50" s="40"/>
      <c r="G50" s="41">
        <f ca="1">IF($AZ$50-$AY$50&gt;0,COUNTIF(INDIRECT("J"&amp;$AY$50&amp;":K"&amp;$AZ$50),"&lt;&gt;"),0)</f>
        <v>0</v>
      </c>
      <c r="H50" s="41">
        <f ca="1">IF($AZ$51-$AY$51&gt;0,COUNTIF(INDIRECT("U"&amp;$AY$51&amp;":V"&amp;$AZ$51),"&lt;&gt;"),0)</f>
        <v>0</v>
      </c>
      <c r="I50" s="41">
        <f ca="1">IF($AZ$52-$AY$52&gt;0,COUNTIF(INDIRECT("AF"&amp;$AY$52&amp;":AG"&amp;$AZ$52),"&lt;&gt;"),0)</f>
        <v>0</v>
      </c>
      <c r="J50" s="41">
        <f ca="1">IF($AZ$53-$AY$53&gt;0,COUNTIF(INDIRECT("AQ"&amp;$AY$53&amp;":AR"&amp;$AZ$53),"&lt;&gt;"),0)</f>
        <v>0</v>
      </c>
      <c r="K50" s="41">
        <f ca="1">IF($AZ$54-$AY$54&gt;0,COUNTIF(INDIRECT("BB"&amp;$AY$54&amp;":BC"&amp;$AZ$54),"&lt;&gt;"),0)</f>
        <v>0</v>
      </c>
      <c r="L50" s="42" t="s">
        <v>87</v>
      </c>
      <c r="M50" s="41">
        <f ca="1">SUM(G50:K50)</f>
        <v>0</v>
      </c>
      <c r="N50" s="40"/>
      <c r="O50" s="40"/>
      <c r="P50" s="40"/>
      <c r="Q50" s="40"/>
      <c r="R50" s="43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3"/>
      <c r="T50" s="43"/>
      <c r="U50" s="43"/>
      <c r="V50" s="43"/>
      <c r="W50" s="40"/>
      <c r="X50" s="43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3"/>
      <c r="Z50" s="43"/>
      <c r="AA50" s="43"/>
      <c r="AB50" s="43"/>
      <c r="AC50" s="43"/>
      <c r="AD50" s="43"/>
      <c r="AE50" s="43"/>
      <c r="AF50" s="43"/>
      <c r="AG50" s="43"/>
      <c r="AH50" s="40"/>
      <c r="AI50" s="40"/>
      <c r="AJ50" s="43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3"/>
      <c r="AL50" s="43"/>
      <c r="AM50" s="43"/>
      <c r="AN50" s="43"/>
      <c r="AO50" s="40"/>
      <c r="AP50" s="43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3"/>
      <c r="AR50" s="43"/>
      <c r="AS50" s="43"/>
      <c r="AT50" s="43"/>
      <c r="AU50" s="40"/>
      <c r="AV50" s="34"/>
      <c r="AW50" s="34"/>
      <c r="AX50" s="43" t="s">
        <v>88</v>
      </c>
      <c r="AY50" s="43">
        <v>6</v>
      </c>
      <c r="AZ50" s="43">
        <v>15</v>
      </c>
      <c r="BA50" s="34"/>
      <c r="BB50" s="43">
        <v>18</v>
      </c>
      <c r="BC50" s="43">
        <v>25</v>
      </c>
      <c r="BD50" s="44"/>
      <c r="BE50" s="34"/>
      <c r="BF50" s="35"/>
    </row>
    <row r="51" spans="1:58" x14ac:dyDescent="0.2">
      <c r="A51" s="41" t="s">
        <v>89</v>
      </c>
      <c r="B51" s="41"/>
      <c r="C51" s="41"/>
      <c r="D51" s="41"/>
      <c r="E51" s="41"/>
      <c r="F51" s="41"/>
      <c r="G51" s="41">
        <f ca="1">IF($BC$50-$BB$50&gt;0,COUNTIF(INDIRECT("J"&amp;$BB$50&amp;":K"&amp;$BC$50),"&lt;&gt;"),0)</f>
        <v>0</v>
      </c>
      <c r="H51" s="41">
        <f ca="1">IF($BC$51-$BB$51&gt;0,COUNTIF(INDIRECT("U"&amp;$BB$51&amp;":V"&amp;$BC$51),"&lt;&gt;"),0)</f>
        <v>0</v>
      </c>
      <c r="I51" s="41">
        <f ca="1">IF($BC$52-$BB$52&gt;0,COUNTIF(INDIRECT("AF"&amp;$BB$52&amp;":AG"&amp;$BC$52),"&lt;&gt;"),0)</f>
        <v>0</v>
      </c>
      <c r="J51" s="41">
        <f ca="1">IF($BC$53-$BB$53&gt;0,COUNTIF(INDIRECT("AQ"&amp;$BB$53&amp;":AR"&amp;$BC$53),"&lt;&gt;"),0)</f>
        <v>0</v>
      </c>
      <c r="K51" s="41">
        <f ca="1">IF($BC$54-$BB$54&gt;0,COUNTIF(INDIRECT("BB"&amp;$BB$54&amp;":BC"&amp;$BC$54),"&lt;&gt;"),0)</f>
        <v>0</v>
      </c>
      <c r="L51" s="42" t="s">
        <v>87</v>
      </c>
      <c r="M51" s="41">
        <f ca="1">SUM(G51:K51)</f>
        <v>0</v>
      </c>
      <c r="N51" s="41"/>
      <c r="O51" s="41"/>
      <c r="P51" s="40"/>
      <c r="Q51" s="41"/>
      <c r="R51" s="43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3"/>
      <c r="T51" s="43"/>
      <c r="U51" s="43"/>
      <c r="V51" s="43"/>
      <c r="W51" s="41"/>
      <c r="X51" s="43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3"/>
      <c r="Z51" s="43"/>
      <c r="AA51" s="43"/>
      <c r="AB51" s="43"/>
      <c r="AC51" s="41"/>
      <c r="AD51" s="41"/>
      <c r="AE51" s="41"/>
      <c r="AF51" s="41"/>
      <c r="AG51" s="41"/>
      <c r="AH51" s="41"/>
      <c r="AI51" s="41"/>
      <c r="AJ51" s="43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3"/>
      <c r="AL51" s="43"/>
      <c r="AM51" s="43"/>
      <c r="AN51" s="43"/>
      <c r="AO51" s="41"/>
      <c r="AP51" s="43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3"/>
      <c r="AR51" s="43"/>
      <c r="AS51" s="43"/>
      <c r="AT51" s="43"/>
      <c r="AU51" s="41"/>
      <c r="AV51" s="35"/>
      <c r="AW51" s="35"/>
      <c r="AX51" s="44" t="s">
        <v>90</v>
      </c>
      <c r="AY51" s="43">
        <v>6</v>
      </c>
      <c r="AZ51" s="43">
        <v>15</v>
      </c>
      <c r="BA51" s="35"/>
      <c r="BB51" s="43">
        <v>18</v>
      </c>
      <c r="BC51" s="43">
        <v>25</v>
      </c>
      <c r="BD51" s="44"/>
      <c r="BE51" s="35"/>
      <c r="BF51" s="35"/>
    </row>
    <row r="52" spans="1:58" x14ac:dyDescent="0.2">
      <c r="A52" s="41" t="s">
        <v>91</v>
      </c>
      <c r="B52" s="41"/>
      <c r="C52" s="41"/>
      <c r="D52" s="41"/>
      <c r="E52" s="41"/>
      <c r="F52" s="41"/>
      <c r="G52" s="44" t="b">
        <f ca="1">NOT(AND(ISBLANK(INDIRECT("AQ"&amp;$AX$57)),ISBLANK(INDIRECT("BB"&amp;$AX$57))))</f>
        <v>0</v>
      </c>
      <c r="H52" s="41"/>
      <c r="I52" s="44"/>
      <c r="J52" s="44"/>
      <c r="K52" s="44"/>
      <c r="L52" s="41"/>
      <c r="M52" s="41"/>
      <c r="N52" s="41"/>
      <c r="O52" s="41"/>
      <c r="P52" s="40"/>
      <c r="Q52" s="41"/>
      <c r="R52" s="43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3"/>
      <c r="T52" s="43"/>
      <c r="U52" s="43"/>
      <c r="V52" s="43"/>
      <c r="W52" s="41"/>
      <c r="X52" s="43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3"/>
      <c r="Z52" s="43"/>
      <c r="AA52" s="43"/>
      <c r="AB52" s="43"/>
      <c r="AC52" s="41"/>
      <c r="AD52" s="41"/>
      <c r="AE52" s="41"/>
      <c r="AF52" s="41"/>
      <c r="AG52" s="41"/>
      <c r="AH52" s="41"/>
      <c r="AI52" s="41"/>
      <c r="AJ52" s="43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3"/>
      <c r="AL52" s="43"/>
      <c r="AM52" s="43"/>
      <c r="AN52" s="43"/>
      <c r="AO52" s="41"/>
      <c r="AP52" s="43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3"/>
      <c r="AR52" s="43"/>
      <c r="AS52" s="43"/>
      <c r="AT52" s="43"/>
      <c r="AU52" s="41"/>
      <c r="AV52" s="35"/>
      <c r="AW52" s="35"/>
      <c r="AX52" s="44" t="s">
        <v>92</v>
      </c>
      <c r="AY52" s="43">
        <v>6</v>
      </c>
      <c r="AZ52" s="43">
        <v>15</v>
      </c>
      <c r="BA52" s="35"/>
      <c r="BB52" s="43">
        <v>18</v>
      </c>
      <c r="BC52" s="43">
        <v>25</v>
      </c>
      <c r="BD52" s="44"/>
      <c r="BE52" s="35"/>
      <c r="BF52" s="35"/>
    </row>
    <row r="53" spans="1:58" x14ac:dyDescent="0.2">
      <c r="A53" s="41" t="s">
        <v>93</v>
      </c>
      <c r="B53" s="41"/>
      <c r="C53" s="41"/>
      <c r="D53" s="41"/>
      <c r="E53" s="41"/>
      <c r="F53" s="41"/>
      <c r="G53" s="44" t="b">
        <f ca="1">AND(NOT(ISBLANK(INDIRECT("AQ"&amp;$AX$57))),NOT(ISBLANK(INDIRECT("BB"&amp;$AX$57))))</f>
        <v>0</v>
      </c>
      <c r="H53" s="41"/>
      <c r="I53" s="44"/>
      <c r="J53" s="44"/>
      <c r="K53" s="44"/>
      <c r="L53" s="41"/>
      <c r="M53" s="41"/>
      <c r="N53" s="41"/>
      <c r="O53" s="41"/>
      <c r="P53" s="40"/>
      <c r="Q53" s="41"/>
      <c r="R53" s="43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3"/>
      <c r="T53" s="43"/>
      <c r="U53" s="43"/>
      <c r="V53" s="43"/>
      <c r="W53" s="41"/>
      <c r="X53" s="43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3"/>
      <c r="Z53" s="43"/>
      <c r="AA53" s="43"/>
      <c r="AB53" s="43"/>
      <c r="AC53" s="41"/>
      <c r="AD53" s="41"/>
      <c r="AE53" s="41"/>
      <c r="AF53" s="41"/>
      <c r="AG53" s="41"/>
      <c r="AH53" s="41"/>
      <c r="AI53" s="41"/>
      <c r="AJ53" s="43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3"/>
      <c r="AL53" s="43"/>
      <c r="AM53" s="43"/>
      <c r="AN53" s="43"/>
      <c r="AO53" s="41"/>
      <c r="AP53" s="43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3"/>
      <c r="AR53" s="43"/>
      <c r="AS53" s="43"/>
      <c r="AT53" s="43"/>
      <c r="AU53" s="41"/>
      <c r="AV53" s="35"/>
      <c r="AW53" s="35"/>
      <c r="AX53" s="44" t="s">
        <v>94</v>
      </c>
      <c r="AY53" s="43">
        <v>6</v>
      </c>
      <c r="AZ53" s="43">
        <v>15</v>
      </c>
      <c r="BA53" s="35"/>
      <c r="BB53" s="43">
        <v>18</v>
      </c>
      <c r="BC53" s="43">
        <v>25</v>
      </c>
      <c r="BD53" s="44"/>
      <c r="BE53" s="35"/>
      <c r="BF53" s="35"/>
    </row>
    <row r="54" spans="1:58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3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5"/>
      <c r="T54" s="35"/>
      <c r="U54" s="35"/>
      <c r="V54" s="35"/>
      <c r="W54" s="35"/>
      <c r="X54" s="43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43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5"/>
      <c r="AL54" s="35"/>
      <c r="AM54" s="35"/>
      <c r="AN54" s="35"/>
      <c r="AO54" s="35"/>
      <c r="AP54" s="43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5"/>
      <c r="AR54" s="35"/>
      <c r="AS54" s="35"/>
      <c r="AT54" s="35"/>
      <c r="AU54" s="35"/>
      <c r="AV54" s="35"/>
      <c r="AW54" s="35"/>
      <c r="AX54" s="44" t="s">
        <v>95</v>
      </c>
      <c r="AY54" s="43">
        <v>6</v>
      </c>
      <c r="AZ54" s="43">
        <v>15</v>
      </c>
      <c r="BA54" s="35"/>
      <c r="BB54" s="44">
        <v>22</v>
      </c>
      <c r="BC54" s="44">
        <v>25</v>
      </c>
      <c r="BD54" s="44"/>
      <c r="BE54" s="35"/>
      <c r="BF54" s="35"/>
    </row>
    <row r="55" spans="1:58" x14ac:dyDescent="0.2">
      <c r="A55" s="41" t="s">
        <v>96</v>
      </c>
      <c r="B55" s="41"/>
      <c r="C55" s="41"/>
      <c r="D55" s="41"/>
      <c r="E55" s="41"/>
      <c r="F55" s="41"/>
      <c r="G55" s="44" t="str">
        <f ca="1">IF(ISERROR(INDEX($AJ$50:$AJ$55,MATCH(TRUE,INDEX($AJ$50:$AJ$55&lt;&gt;"",0),0),1)),"",INDEX($AJ$50:$AJ$55,MATCH(TRUE,INDEX($AJ$50:$AJ$55&lt;&gt;"",0),0),1))</f>
        <v/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1"/>
      <c r="X55" s="44" t="str">
        <f ca="1">IF(ISERROR(INDEX($AP$50:$AP$54,MATCH(TRUE,INDEX($AP$50:$AP$54&lt;&gt;"",0),0),1)),"",INDEX($AP$50:$AP$54,MATCH(TRUE,INDEX($AP$50:$AP$54&lt;&gt;"",0),0),1))</f>
        <v/>
      </c>
      <c r="Y55" s="44"/>
      <c r="Z55" s="44"/>
      <c r="AA55" s="44"/>
      <c r="AB55" s="44"/>
      <c r="AC55" s="44"/>
      <c r="AD55" s="44"/>
      <c r="AE55" s="44"/>
      <c r="AF55" s="44"/>
      <c r="AG55" s="44"/>
      <c r="AH55" s="41"/>
      <c r="AI55" s="41"/>
      <c r="AJ55" s="43"/>
      <c r="AK55" s="43"/>
      <c r="AL55" s="43"/>
      <c r="AM55" s="43"/>
      <c r="AN55" s="43"/>
      <c r="AO55" s="41"/>
      <c r="AP55" s="43"/>
      <c r="AQ55" s="43"/>
      <c r="AR55" s="43"/>
      <c r="AS55" s="43"/>
      <c r="AT55" s="43"/>
      <c r="AU55" s="41"/>
      <c r="AV55" s="35"/>
      <c r="AW55" s="35"/>
      <c r="AX55" s="35"/>
      <c r="AY55" s="35"/>
      <c r="AZ55" s="35"/>
      <c r="BA55" s="35"/>
      <c r="BB55" s="44"/>
      <c r="BC55" s="44"/>
      <c r="BD55" s="44"/>
      <c r="BE55" s="35"/>
      <c r="BF55" s="35"/>
    </row>
    <row r="56" spans="1:58" x14ac:dyDescent="0.2">
      <c r="A56" s="41" t="s">
        <v>97</v>
      </c>
      <c r="B56" s="41"/>
      <c r="C56" s="41"/>
      <c r="D56" s="41"/>
      <c r="E56" s="41"/>
      <c r="F56" s="41"/>
      <c r="G56" s="44" t="str">
        <f ca="1">IF(ISERROR(INDEX($R$50:$R$55,MATCH(TRUE,INDEX($R$50:$R$55&lt;&gt;"",0),0),1)),"",INDEX($R$50:$R$55,MATCH(TRUE,INDEX($R$50:$R$55&lt;&gt;"",0),0),1))</f>
        <v/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1"/>
      <c r="X56" s="44" t="str">
        <f ca="1">IF(ISERROR(INDEX($X$50:$X$54,MATCH(TRUE,INDEX($X$50:$X$54&lt;&gt;"",0),0),1)),"",INDEX($X$50:$X$54,MATCH(TRUE,INDEX($X$50:$X$54&lt;&gt;"",0),0),1))</f>
        <v/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1"/>
      <c r="AP56" s="41"/>
      <c r="AQ56" s="41"/>
      <c r="AR56" s="41"/>
      <c r="AS56" s="41"/>
      <c r="AT56" s="41"/>
      <c r="AU56" s="41"/>
      <c r="AV56" s="35"/>
      <c r="AW56" s="35"/>
      <c r="AX56" s="44" t="s">
        <v>98</v>
      </c>
      <c r="AY56" s="35"/>
      <c r="AZ56" s="35"/>
      <c r="BA56" s="35"/>
      <c r="BB56" s="44"/>
      <c r="BC56" s="44"/>
      <c r="BD56" s="44"/>
      <c r="BE56" s="35"/>
      <c r="BF56" s="35"/>
    </row>
    <row r="57" spans="1:58" x14ac:dyDescent="0.2">
      <c r="A57" s="41" t="s">
        <v>98</v>
      </c>
      <c r="B57" s="41"/>
      <c r="C57" s="41"/>
      <c r="D57" s="41"/>
      <c r="E57" s="41"/>
      <c r="F57" s="41"/>
      <c r="G57" s="44" t="str">
        <f ca="1">IF(EXACT(UPPER(INDIRECT("AQ"&amp;$AX$57)),"X"),"M",IF(EXACT(UPPER(INDIRECT("BB"&amp;$AX$57)),"X"),"E",""))</f>
        <v/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35"/>
      <c r="AW57" s="35"/>
      <c r="AX57" s="43">
        <v>28</v>
      </c>
      <c r="AY57" s="34"/>
      <c r="AZ57" s="35"/>
      <c r="BA57" s="35"/>
      <c r="BB57" s="44"/>
      <c r="BC57" s="44"/>
      <c r="BD57" s="44"/>
      <c r="BE57" s="35"/>
      <c r="BF57" s="35"/>
    </row>
    <row r="58" spans="1:58" x14ac:dyDescent="0.2">
      <c r="A58" s="41" t="s">
        <v>99</v>
      </c>
      <c r="B58" s="41"/>
      <c r="C58" s="41"/>
      <c r="D58" s="41"/>
      <c r="E58" s="41"/>
      <c r="F58" s="41"/>
      <c r="G58" s="41" t="str">
        <f ca="1">IF(ISBLANK(INDIRECT("AE"&amp;$AX$57)),"",INDIRECT("AE"&amp;$AX$57))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</row>
    <row r="59" spans="1:58" x14ac:dyDescent="0.2">
      <c r="A59" s="34" t="str">
        <f>MID(ADDRESS(1,1,1,1,"Tabellenname"),13,1)</f>
        <v>!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</row>
    <row r="60" spans="1:5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</row>
    <row r="61" spans="1:5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</row>
    <row r="62" spans="1:5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</row>
    <row r="63" spans="1:5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</row>
    <row r="64" spans="1:5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</row>
    <row r="66" spans="1:5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</row>
    <row r="67" spans="1:5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  <row r="68" spans="1:5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</row>
    <row r="69" spans="1:5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</row>
    <row r="70" spans="1:5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</row>
    <row r="71" spans="1:5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5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</row>
    <row r="80" spans="1:5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</row>
    <row r="81" spans="1:5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</row>
    <row r="82" spans="1:5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</row>
    <row r="83" spans="1:5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</row>
    <row r="84" spans="1:5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</row>
    <row r="85" spans="1:5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</row>
    <row r="86" spans="1:5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</row>
    <row r="87" spans="1:5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</row>
    <row r="88" spans="1:5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</row>
    <row r="89" spans="1:5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</row>
    <row r="90" spans="1:5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</row>
    <row r="91" spans="1:5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</row>
    <row r="92" spans="1:5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</row>
    <row r="93" spans="1:5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</row>
    <row r="94" spans="1:5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</row>
    <row r="95" spans="1:5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</row>
    <row r="96" spans="1:5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</row>
    <row r="97" spans="1:5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</row>
    <row r="98" spans="1:5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</row>
    <row r="99" spans="1:58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</row>
    <row r="100" spans="1:58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</row>
    <row r="101" spans="1:58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</row>
    <row r="102" spans="1:58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</row>
    <row r="103" spans="1:58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</row>
    <row r="104" spans="1:58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</row>
    <row r="105" spans="1:58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</row>
    <row r="106" spans="1:58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</row>
    <row r="107" spans="1:58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</row>
    <row r="108" spans="1:58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</row>
    <row r="109" spans="1:58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</row>
    <row r="110" spans="1:58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</row>
    <row r="111" spans="1:58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</row>
    <row r="112" spans="1:58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</row>
    <row r="113" spans="1:58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</row>
    <row r="114" spans="1:58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</row>
    <row r="115" spans="1:58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</row>
    <row r="116" spans="1:58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</row>
    <row r="117" spans="1:5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</row>
    <row r="118" spans="1:58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</row>
    <row r="119" spans="1:58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</row>
    <row r="120" spans="1:58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</row>
    <row r="121" spans="1:58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</row>
    <row r="122" spans="1:58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</row>
    <row r="123" spans="1:58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</row>
    <row r="124" spans="1:58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</row>
    <row r="125" spans="1:58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</row>
    <row r="126" spans="1:58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</row>
  </sheetData>
  <sheetProtection algorithmName="SHA-512" hashValue="QfB+MPtxtY4vVJ4KZmaJVHOmfWGO7jwr5u9326lshB5ryLkT59/7N6IYiRttmlYBnWZHbZWcbDEv03deYI6hyA==" saltValue="LjCPzmiFYXD+Z6rHEvHpIw==" spinCount="100000" sheet="1" selectLockedCells="1"/>
  <mergeCells count="157">
    <mergeCell ref="BB6:BC7"/>
    <mergeCell ref="B7:I7"/>
    <mergeCell ref="M7:T7"/>
    <mergeCell ref="X7:AE7"/>
    <mergeCell ref="AI7:AP7"/>
    <mergeCell ref="AT7:BA7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A6"/>
    <mergeCell ref="AI8:AP8"/>
    <mergeCell ref="AQ8:AR9"/>
    <mergeCell ref="AT8:BA8"/>
    <mergeCell ref="BB8:BC9"/>
    <mergeCell ref="B9:I9"/>
    <mergeCell ref="M9:T9"/>
    <mergeCell ref="X9:AE9"/>
    <mergeCell ref="AI9:AP9"/>
    <mergeCell ref="AT9:BA9"/>
    <mergeCell ref="B8:I8"/>
    <mergeCell ref="J8:K9"/>
    <mergeCell ref="M8:T8"/>
    <mergeCell ref="U8:V9"/>
    <mergeCell ref="X8:AE8"/>
    <mergeCell ref="AF8:AG9"/>
    <mergeCell ref="AI10:AP10"/>
    <mergeCell ref="AQ10:AR11"/>
    <mergeCell ref="AT10:BA10"/>
    <mergeCell ref="BB10:BC11"/>
    <mergeCell ref="B11:I11"/>
    <mergeCell ref="M11:T11"/>
    <mergeCell ref="X11:AE11"/>
    <mergeCell ref="AI11:AP11"/>
    <mergeCell ref="AT11:BA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  <mergeCell ref="B13:I13"/>
    <mergeCell ref="M13:T13"/>
    <mergeCell ref="X13:AE13"/>
    <mergeCell ref="AI13:AP13"/>
    <mergeCell ref="AT13:BA13"/>
    <mergeCell ref="B12:I12"/>
    <mergeCell ref="J12:K13"/>
    <mergeCell ref="M12:T12"/>
    <mergeCell ref="U12:V13"/>
    <mergeCell ref="X12:AE12"/>
    <mergeCell ref="AF12:AG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AT18:BE21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16EC8392-A34B-EC45-B836-BCCE0AA1880C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5E7B4D-E85E-42CA-A886-225254D8A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0BD7E-0CFA-464C-8BD9-76BC66191424}">
  <ds:schemaRefs>
    <ds:schemaRef ds:uri="8de8b0d7-8891-4d82-b8bd-d3cb9f512c97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baa1586-d542-4136-a8fe-28a1d0c5fb0a"/>
  </ds:schemaRefs>
</ds:datastoreItem>
</file>

<file path=customXml/itemProps3.xml><?xml version="1.0" encoding="utf-8"?>
<ds:datastoreItem xmlns:ds="http://schemas.openxmlformats.org/officeDocument/2006/customXml" ds:itemID="{1469C674-A83F-45B4-9152-35AB1962D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2018-10-26T08:15:51Z</cp:lastPrinted>
  <dcterms:created xsi:type="dcterms:W3CDTF">2017-11-05T12:39:44Z</dcterms:created>
  <dcterms:modified xsi:type="dcterms:W3CDTF">2024-09-04T20:37:42Z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